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605" windowHeight="9435" tabRatio="890"/>
  </bookViews>
  <sheets>
    <sheet name="ю 2006-2007" sheetId="1" r:id="rId1"/>
    <sheet name="д 2006-2007" sheetId="2" r:id="rId2"/>
    <sheet name="ю 2008-2009" sheetId="3" r:id="rId3"/>
    <sheet name="д 2008-2009" sheetId="17" r:id="rId4"/>
    <sheet name="ОВЗ 2005-2007" sheetId="4" r:id="rId5"/>
  </sheets>
  <definedNames>
    <definedName name="_xlnm._FilterDatabase" localSheetId="1" hidden="1">'д 2006-2007'!$A$5:$I$18</definedName>
    <definedName name="_xlnm._FilterDatabase" localSheetId="3" hidden="1">'д 2008-2009'!$A$5:$I$8</definedName>
    <definedName name="_xlnm._FilterDatabase" localSheetId="4" hidden="1">'ОВЗ 2005-2007'!$A$5:$I$16</definedName>
    <definedName name="_xlnm._FilterDatabase" localSheetId="0" hidden="1">'ю 2006-2007'!$A$5:$I$36</definedName>
    <definedName name="_xlnm._FilterDatabase" localSheetId="2" hidden="1">'ю 2008-2009'!$A$5:$I$36</definedName>
  </definedNames>
  <calcPr calcId="145621"/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H6" i="17"/>
  <c r="H7" i="17"/>
  <c r="I7" i="17" s="1"/>
  <c r="H8" i="17"/>
  <c r="H24" i="3"/>
  <c r="H6" i="3"/>
  <c r="H8" i="3"/>
  <c r="H28" i="3"/>
  <c r="H10" i="3"/>
  <c r="H22" i="3"/>
  <c r="H17" i="3"/>
  <c r="H9" i="3"/>
  <c r="H23" i="3"/>
  <c r="H25" i="3"/>
  <c r="H11" i="3"/>
  <c r="H26" i="3"/>
  <c r="H12" i="3"/>
  <c r="H30" i="3"/>
  <c r="H20" i="3"/>
  <c r="H33" i="3"/>
  <c r="H21" i="3"/>
  <c r="H15" i="3"/>
  <c r="H16" i="3"/>
  <c r="H18" i="3"/>
  <c r="H13" i="3"/>
  <c r="H19" i="3"/>
  <c r="H32" i="3"/>
  <c r="H31" i="3"/>
  <c r="H14" i="3"/>
  <c r="H7" i="3"/>
  <c r="H36" i="3"/>
  <c r="H29" i="3"/>
  <c r="H35" i="3"/>
  <c r="H27" i="3"/>
  <c r="H34" i="3"/>
  <c r="H11" i="2"/>
  <c r="H10" i="2"/>
  <c r="H16" i="2"/>
  <c r="H8" i="2"/>
  <c r="H7" i="2"/>
  <c r="H18" i="2"/>
  <c r="H17" i="2"/>
  <c r="H9" i="2"/>
  <c r="H14" i="2"/>
  <c r="H13" i="2"/>
  <c r="H15" i="2"/>
  <c r="H12" i="2"/>
  <c r="H6" i="2"/>
  <c r="H14" i="1"/>
  <c r="H16" i="1"/>
  <c r="H13" i="1"/>
  <c r="H12" i="1"/>
  <c r="H31" i="1"/>
  <c r="H30" i="1"/>
  <c r="H32" i="1"/>
  <c r="H29" i="1"/>
  <c r="H28" i="1"/>
  <c r="H27" i="1"/>
  <c r="H34" i="1"/>
  <c r="H36" i="1"/>
  <c r="H35" i="1"/>
  <c r="H33" i="1"/>
  <c r="H11" i="1"/>
  <c r="H21" i="1"/>
  <c r="H18" i="1"/>
  <c r="H20" i="1"/>
  <c r="H19" i="1"/>
  <c r="H17" i="1"/>
  <c r="H23" i="1"/>
  <c r="H22" i="1"/>
  <c r="H26" i="1"/>
  <c r="H24" i="1"/>
  <c r="H25" i="1"/>
  <c r="H10" i="1"/>
  <c r="H6" i="1"/>
  <c r="H7" i="1"/>
  <c r="H8" i="1"/>
  <c r="H9" i="1"/>
  <c r="H15" i="1"/>
  <c r="E10" i="1"/>
  <c r="E25" i="3"/>
  <c r="E23" i="3"/>
  <c r="E26" i="3"/>
  <c r="E17" i="3"/>
  <c r="E9" i="3"/>
  <c r="E11" i="3"/>
  <c r="E27" i="3"/>
  <c r="E36" i="3"/>
  <c r="E29" i="3"/>
  <c r="E34" i="3"/>
  <c r="E35" i="3"/>
  <c r="E11" i="1"/>
  <c r="E9" i="1"/>
  <c r="E20" i="1"/>
  <c r="E17" i="1"/>
  <c r="E21" i="1"/>
  <c r="E19" i="1"/>
  <c r="E8" i="1"/>
  <c r="E9" i="4"/>
  <c r="E11" i="4"/>
  <c r="E10" i="4"/>
  <c r="E13" i="4"/>
  <c r="E14" i="4"/>
  <c r="E12" i="4"/>
  <c r="E8" i="4"/>
  <c r="E7" i="4"/>
  <c r="E6" i="4"/>
  <c r="E15" i="4"/>
  <c r="E16" i="4"/>
  <c r="E8" i="17"/>
  <c r="E7" i="17"/>
  <c r="E31" i="3"/>
  <c r="E13" i="3"/>
  <c r="E14" i="3"/>
  <c r="E19" i="3"/>
  <c r="E20" i="3"/>
  <c r="E33" i="3"/>
  <c r="E21" i="3"/>
  <c r="E15" i="3"/>
  <c r="E30" i="3"/>
  <c r="E18" i="3"/>
  <c r="E16" i="3"/>
  <c r="E12" i="3"/>
  <c r="E7" i="3"/>
  <c r="E24" i="3"/>
  <c r="E9" i="2"/>
  <c r="E18" i="2"/>
  <c r="E17" i="2"/>
  <c r="E14" i="2"/>
  <c r="E13" i="2"/>
  <c r="E15" i="2"/>
  <c r="E12" i="2"/>
  <c r="E6" i="2"/>
  <c r="E7" i="2"/>
  <c r="E8" i="2"/>
  <c r="E16" i="2"/>
  <c r="E31" i="1"/>
  <c r="E32" i="1"/>
  <c r="E29" i="1"/>
  <c r="E30" i="1"/>
  <c r="E27" i="1"/>
  <c r="E28" i="1"/>
  <c r="E34" i="1"/>
  <c r="E36" i="1"/>
  <c r="E33" i="1"/>
  <c r="E35" i="1"/>
  <c r="E23" i="1"/>
  <c r="E22" i="1"/>
  <c r="E26" i="1"/>
  <c r="E24" i="1"/>
  <c r="E25" i="1"/>
  <c r="E6" i="1"/>
  <c r="E7" i="1"/>
  <c r="E18" i="1"/>
  <c r="E6" i="17"/>
  <c r="E32" i="3"/>
  <c r="I6" i="17" l="1"/>
  <c r="I8" i="17"/>
  <c r="I16" i="4"/>
  <c r="I14" i="4"/>
  <c r="I10" i="4"/>
  <c r="I34" i="3"/>
  <c r="I6" i="4"/>
  <c r="I7" i="4"/>
  <c r="I13" i="4"/>
  <c r="I9" i="4"/>
  <c r="I11" i="4"/>
  <c r="I8" i="4"/>
  <c r="I12" i="4"/>
  <c r="I15" i="4"/>
  <c r="I15" i="3"/>
  <c r="I20" i="3"/>
  <c r="I32" i="3"/>
  <c r="I7" i="3"/>
  <c r="I25" i="3"/>
  <c r="I6" i="3"/>
  <c r="I17" i="3"/>
  <c r="I35" i="3"/>
  <c r="I31" i="3"/>
  <c r="I13" i="3"/>
  <c r="I33" i="3"/>
  <c r="I12" i="3"/>
  <c r="I9" i="3"/>
  <c r="I10" i="3"/>
  <c r="I27" i="3"/>
  <c r="I36" i="3"/>
  <c r="I19" i="3"/>
  <c r="I16" i="3"/>
  <c r="I30" i="3"/>
  <c r="I11" i="3"/>
  <c r="I22" i="3"/>
  <c r="I8" i="3"/>
  <c r="I29" i="3"/>
  <c r="I14" i="3"/>
  <c r="I18" i="3"/>
  <c r="I21" i="3"/>
  <c r="I26" i="3"/>
  <c r="I23" i="3"/>
  <c r="I28" i="3"/>
  <c r="I24" i="3"/>
  <c r="I6" i="2"/>
  <c r="I14" i="2"/>
  <c r="I7" i="2"/>
  <c r="I10" i="2"/>
  <c r="I15" i="2"/>
  <c r="I17" i="2"/>
  <c r="I16" i="2"/>
  <c r="I11" i="2"/>
  <c r="I12" i="2"/>
  <c r="I13" i="2"/>
  <c r="I9" i="2"/>
  <c r="I18" i="2"/>
  <c r="I8" i="2"/>
  <c r="I33" i="1"/>
  <c r="I32" i="1"/>
  <c r="I18" i="1"/>
  <c r="I15" i="1"/>
  <c r="I27" i="1"/>
  <c r="I11" i="1"/>
  <c r="I36" i="1"/>
  <c r="I24" i="1"/>
  <c r="I13" i="1"/>
  <c r="I20" i="1"/>
  <c r="I22" i="1"/>
  <c r="I16" i="1"/>
  <c r="I31" i="1"/>
  <c r="I29" i="1"/>
  <c r="I30" i="1"/>
  <c r="I17" i="1"/>
  <c r="I34" i="1"/>
  <c r="I8" i="1"/>
  <c r="I26" i="1"/>
  <c r="I23" i="1"/>
  <c r="I19" i="1"/>
  <c r="I12" i="1"/>
  <c r="I10" i="1"/>
  <c r="I35" i="1"/>
  <c r="I9" i="1"/>
  <c r="I7" i="1"/>
  <c r="I14" i="1"/>
  <c r="I21" i="1"/>
  <c r="I25" i="1"/>
  <c r="I6" i="1"/>
  <c r="I28" i="1"/>
</calcChain>
</file>

<file path=xl/sharedStrings.xml><?xml version="1.0" encoding="utf-8"?>
<sst xmlns="http://schemas.openxmlformats.org/spreadsheetml/2006/main" count="234" uniqueCount="114">
  <si>
    <t>Место</t>
  </si>
  <si>
    <t>Ф.И.О. участника</t>
  </si>
  <si>
    <t>Старт</t>
  </si>
  <si>
    <t>Финиш</t>
  </si>
  <si>
    <t>Итог</t>
  </si>
  <si>
    <t>Нагрудный №</t>
  </si>
  <si>
    <t>Возраст</t>
  </si>
  <si>
    <t>км</t>
  </si>
  <si>
    <t>Дистация</t>
  </si>
  <si>
    <t>Лыжи</t>
  </si>
  <si>
    <t xml:space="preserve">Островский Сергей Николаевич </t>
  </si>
  <si>
    <t xml:space="preserve">Васильев Никита Артемьевич </t>
  </si>
  <si>
    <t>Денисенко Иван Максимович</t>
  </si>
  <si>
    <t>Лесников Матвей Александрович</t>
  </si>
  <si>
    <t>Медведев Кирилл Витальевич</t>
  </si>
  <si>
    <t>Панов Юрий Николаевич</t>
  </si>
  <si>
    <t>Хрунь Матвей Николаевич</t>
  </si>
  <si>
    <t>Козлов Сергей Сергеевич</t>
  </si>
  <si>
    <t>Потылицын Эдуард Михайлович</t>
  </si>
  <si>
    <t>Ковалев Андрей Владимирович</t>
  </si>
  <si>
    <t>Цыглимов Егор</t>
  </si>
  <si>
    <t xml:space="preserve">Владимиров Дмитрий </t>
  </si>
  <si>
    <t xml:space="preserve">Косов Александр </t>
  </si>
  <si>
    <t xml:space="preserve">Иордан Егор </t>
  </si>
  <si>
    <t xml:space="preserve">Елупахин Петр </t>
  </si>
  <si>
    <t>Бахтырев Матвей</t>
  </si>
  <si>
    <t>Кунгуров Александр</t>
  </si>
  <si>
    <t>Нечаев Степан</t>
  </si>
  <si>
    <t>Колесников Ярослав</t>
  </si>
  <si>
    <t>Русинов Александр Евгеньевич</t>
  </si>
  <si>
    <t>Иванников Александр Романович</t>
  </si>
  <si>
    <t>Печенкин Данил Павлович</t>
  </si>
  <si>
    <t>Филоненко Иван Алексеевич</t>
  </si>
  <si>
    <t>Бобрович Дима</t>
  </si>
  <si>
    <t>Курбонализода Ренат</t>
  </si>
  <si>
    <t>Минхаиров Саша</t>
  </si>
  <si>
    <t>Хвостов Влад</t>
  </si>
  <si>
    <t>Варочкин Илья Игнатович</t>
  </si>
  <si>
    <t>Мехалина Валерия</t>
  </si>
  <si>
    <t>Лозгачева Валя</t>
  </si>
  <si>
    <t>Анцифирова Маргарита Евгеньевна</t>
  </si>
  <si>
    <t>Бергер Дарья Владимировна</t>
  </si>
  <si>
    <t xml:space="preserve">Шишкова Ульяна </t>
  </si>
  <si>
    <t xml:space="preserve">Орехова Ксения </t>
  </si>
  <si>
    <t xml:space="preserve">Полежаева Ангелина </t>
  </si>
  <si>
    <t>Чибисова Юлия</t>
  </si>
  <si>
    <t>Розайненко Варвара</t>
  </si>
  <si>
    <t>Малахова Анастасия</t>
  </si>
  <si>
    <t>Ластовская Дарья</t>
  </si>
  <si>
    <t>Локтеева Софья Михайловна</t>
  </si>
  <si>
    <t>Группа 3 юноши 2008-2009 г.р.</t>
  </si>
  <si>
    <t>Группа 2  девушки 2006-2007 г.р.</t>
  </si>
  <si>
    <t>Группа 1  юноши 2006-2007 г.р.</t>
  </si>
  <si>
    <t>Прищепа Ярослав</t>
  </si>
  <si>
    <t>Плотников Матвей</t>
  </si>
  <si>
    <t>Свиридов Владимир</t>
  </si>
  <si>
    <t>Писарев Евгений</t>
  </si>
  <si>
    <t>Кривенков Александр</t>
  </si>
  <si>
    <t>Изосимин Кирилл Михайлович</t>
  </si>
  <si>
    <t>Бослер Сергей Александрович</t>
  </si>
  <si>
    <t>Корнеев Кирилл Иванович</t>
  </si>
  <si>
    <t>Миллер Савелий Александрович</t>
  </si>
  <si>
    <t>Лалетин Данил Владимирович</t>
  </si>
  <si>
    <t>Грицик Дмитрий Романович</t>
  </si>
  <si>
    <t>Девятых Никита Андреевич</t>
  </si>
  <si>
    <t>Чернов Дмитрий Васильевич</t>
  </si>
  <si>
    <t>Лопатин Ярослав</t>
  </si>
  <si>
    <t>Сермяжко Саша</t>
  </si>
  <si>
    <t>Батухтин Егор</t>
  </si>
  <si>
    <t xml:space="preserve">Мельдер Леон Русланович </t>
  </si>
  <si>
    <t>Группа 4 девушки 2008-2009 г.р.</t>
  </si>
  <si>
    <t>Гаевская Вера</t>
  </si>
  <si>
    <t>Перцева Алина</t>
  </si>
  <si>
    <t>Группа 5 учащиеся с ограничеными возможностями 2005-2007 г.р.</t>
  </si>
  <si>
    <t>Шишикин Андрей Васильевич</t>
  </si>
  <si>
    <t>Гросс Дмитрий Валерьевич</t>
  </si>
  <si>
    <t>Михайленко Егор Сергеевич</t>
  </si>
  <si>
    <t xml:space="preserve">Петренко Артур </t>
  </si>
  <si>
    <t xml:space="preserve">Ильин Эдик </t>
  </si>
  <si>
    <t>Погодин Владислав</t>
  </si>
  <si>
    <t>Карайкин Кирилл</t>
  </si>
  <si>
    <t xml:space="preserve">Бенгард Александр </t>
  </si>
  <si>
    <t xml:space="preserve">Бенгард Илья </t>
  </si>
  <si>
    <t xml:space="preserve">Соломатов Александр </t>
  </si>
  <si>
    <t>Клепников Роман</t>
  </si>
  <si>
    <t>Джалилов Максат Абдыразакович</t>
  </si>
  <si>
    <t>Старинский Сергей Александрович</t>
  </si>
  <si>
    <t>Ткаченко Филипп Сергеевич</t>
  </si>
  <si>
    <t>Ильина Снежа</t>
  </si>
  <si>
    <t>Михайлова Яна</t>
  </si>
  <si>
    <t>Фезов Карим</t>
  </si>
  <si>
    <t>Школа</t>
  </si>
  <si>
    <t>Новоселово</t>
  </si>
  <si>
    <t>Игрыш</t>
  </si>
  <si>
    <t>Шитиков Денис</t>
  </si>
  <si>
    <t>Игрыш лич</t>
  </si>
  <si>
    <t>Владимиров Тимофей</t>
  </si>
  <si>
    <t>Сиваков Вячеслав</t>
  </si>
  <si>
    <t>Кабрышев Роман</t>
  </si>
  <si>
    <t>Тортуков Матвей</t>
  </si>
  <si>
    <t>Майер Артем</t>
  </si>
  <si>
    <t>Теплюк Сергей</t>
  </si>
  <si>
    <t>Конгурова Виктория Викторовна</t>
  </si>
  <si>
    <t>Дивный</t>
  </si>
  <si>
    <t>Светлолобово</t>
  </si>
  <si>
    <t>Легостаево</t>
  </si>
  <si>
    <t>Кома</t>
  </si>
  <si>
    <t>Панькин Николай</t>
  </si>
  <si>
    <t xml:space="preserve">Николаев Алескандр </t>
  </si>
  <si>
    <t>Анаш</t>
  </si>
  <si>
    <t>Горинов Максим</t>
  </si>
  <si>
    <t>Т.Мыс</t>
  </si>
  <si>
    <t xml:space="preserve">Корнеев Николай </t>
  </si>
  <si>
    <t>Розайненко Виолетта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</si>
</sst>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:ss.0;@"/>
    <numFmt numFmtId="165" formatCode="00&quot;:&quot;00&quot;:&quot;00"/>
  </numFmts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wrapText="1"/>
    </xf>
    <xf numFmtId="165" fontId="0" fillId="0" borderId="2" xfId="0" applyNumberFormat="1" applyBorder="1" applyAlignment="1">
      <alignment horizontal="center" wrapText="1"/>
    </xf>
    <xf numFmtId="165" fontId="0" fillId="0" borderId="0" xfId="0" applyNumberFormat="1" applyBorder="1"/>
    <xf numFmtId="165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14" fontId="0" fillId="0" borderId="0" xfId="0" applyNumberFormat="1" applyBorder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6"/>
  <sheetViews>
    <sheetView tabSelected="1" zoomScale="90" zoomScaleNormal="90" workbookViewId="0">
      <selection activeCell="D25" sqref="D25"/>
    </sheetView>
  </sheetViews>
  <sheetFormatPr defaultColWidth="9.140625" defaultRowHeight="15" x14ac:dyDescent="0.25"/>
  <cols>
    <col min="1" max="1" width="37.5703125" style="11" customWidth="1"/>
    <col min="2" max="2" width="14.7109375" style="11" customWidth="1"/>
    <col min="3" max="3" width="9.42578125" style="11" customWidth="1"/>
    <col min="4" max="4" width="11.42578125" style="19" customWidth="1"/>
    <col min="5" max="5" width="9.42578125" style="11" customWidth="1"/>
    <col min="6" max="6" width="10.140625" style="20" customWidth="1"/>
    <col min="7" max="8" width="9.140625" style="20"/>
    <col min="9" max="9" width="9" style="11" customWidth="1"/>
    <col min="10" max="16384" width="9.140625" style="11"/>
  </cols>
  <sheetData>
    <row r="1" spans="1:9" ht="30" customHeight="1" x14ac:dyDescent="0.3">
      <c r="A1" s="33" t="s">
        <v>9</v>
      </c>
      <c r="B1" s="34"/>
      <c r="C1" s="34"/>
      <c r="D1" s="34"/>
      <c r="E1" s="34"/>
      <c r="F1" s="34"/>
      <c r="G1" s="34"/>
      <c r="H1" s="34"/>
      <c r="I1" s="35"/>
    </row>
    <row r="2" spans="1:9" ht="30" customHeight="1" x14ac:dyDescent="0.3">
      <c r="A2" s="32" t="s">
        <v>52</v>
      </c>
      <c r="B2" s="28"/>
      <c r="C2" s="28"/>
      <c r="D2" s="28"/>
      <c r="E2" s="28"/>
      <c r="F2" s="28"/>
      <c r="G2" s="28"/>
      <c r="H2" s="28"/>
      <c r="I2" s="29"/>
    </row>
    <row r="3" spans="1:9" ht="30" customHeight="1" x14ac:dyDescent="0.3">
      <c r="A3" s="30" t="s">
        <v>8</v>
      </c>
      <c r="B3" s="31"/>
      <c r="C3" s="31"/>
      <c r="D3" s="21">
        <v>3</v>
      </c>
      <c r="E3" s="6" t="s">
        <v>7</v>
      </c>
      <c r="F3" s="28"/>
      <c r="G3" s="28"/>
      <c r="H3" s="28"/>
      <c r="I3" s="29"/>
    </row>
    <row r="4" spans="1:9" ht="30" customHeight="1" x14ac:dyDescent="0.25">
      <c r="A4" s="25"/>
      <c r="B4" s="26"/>
      <c r="C4" s="26"/>
      <c r="D4" s="26"/>
      <c r="E4" s="26"/>
      <c r="F4" s="26"/>
      <c r="G4" s="26"/>
      <c r="H4" s="26"/>
      <c r="I4" s="27"/>
    </row>
    <row r="5" spans="1:9" ht="30" customHeight="1" x14ac:dyDescent="0.25">
      <c r="A5" s="2" t="s">
        <v>1</v>
      </c>
      <c r="B5" s="2" t="s">
        <v>91</v>
      </c>
      <c r="C5" s="2" t="s">
        <v>5</v>
      </c>
      <c r="D5" s="8"/>
      <c r="E5" s="11" t="s">
        <v>6</v>
      </c>
      <c r="F5" s="3" t="s">
        <v>2</v>
      </c>
      <c r="G5" s="3" t="s">
        <v>3</v>
      </c>
      <c r="H5" s="3" t="s">
        <v>4</v>
      </c>
      <c r="I5" s="2" t="s">
        <v>0</v>
      </c>
    </row>
    <row r="6" spans="1:9" x14ac:dyDescent="0.25">
      <c r="A6" s="12" t="s">
        <v>25</v>
      </c>
      <c r="B6" s="12" t="s">
        <v>109</v>
      </c>
      <c r="C6" s="12">
        <v>79</v>
      </c>
      <c r="D6" s="13"/>
      <c r="E6" s="12">
        <f ca="1">DATEDIF(D6,TODAY(),"Y")</f>
        <v>120</v>
      </c>
      <c r="F6" s="23">
        <v>3.4722222222222199E-3</v>
      </c>
      <c r="G6" s="23">
        <v>1.7905092592592594E-2</v>
      </c>
      <c r="H6" s="23">
        <f t="shared" ref="H6:H36" si="0">G6-F6</f>
        <v>1.4432870370370374E-2</v>
      </c>
      <c r="I6" s="12">
        <f t="shared" ref="I6:I36" si="1">RANK(H6,$H$6:$H$36,1)</f>
        <v>15</v>
      </c>
    </row>
    <row r="7" spans="1:9" x14ac:dyDescent="0.25">
      <c r="A7" s="12" t="s">
        <v>26</v>
      </c>
      <c r="B7" s="12" t="s">
        <v>109</v>
      </c>
      <c r="C7" s="12">
        <v>80</v>
      </c>
      <c r="D7" s="13"/>
      <c r="E7" s="12">
        <f ca="1">DATEDIF(D7,TODAY(),"Y")</f>
        <v>120</v>
      </c>
      <c r="F7" s="23">
        <v>3.7037037037036999E-3</v>
      </c>
      <c r="G7" s="23">
        <v>1.9085648148148147E-2</v>
      </c>
      <c r="H7" s="23">
        <f t="shared" si="0"/>
        <v>1.5381944444444446E-2</v>
      </c>
      <c r="I7" s="12">
        <f t="shared" si="1"/>
        <v>20</v>
      </c>
    </row>
    <row r="8" spans="1:9" x14ac:dyDescent="0.25">
      <c r="A8" s="12" t="s">
        <v>28</v>
      </c>
      <c r="B8" s="12" t="s">
        <v>109</v>
      </c>
      <c r="C8" s="12">
        <v>81</v>
      </c>
      <c r="D8" s="13"/>
      <c r="E8" s="12">
        <f ca="1">DATEDIF(D8,TODAY(),"Y")</f>
        <v>120</v>
      </c>
      <c r="F8" s="23">
        <v>4.1666666666666701E-3</v>
      </c>
      <c r="G8" s="23">
        <v>2.0474537037037038E-2</v>
      </c>
      <c r="H8" s="23">
        <f t="shared" si="0"/>
        <v>1.6307870370370368E-2</v>
      </c>
      <c r="I8" s="12">
        <f t="shared" si="1"/>
        <v>22</v>
      </c>
    </row>
    <row r="9" spans="1:9" x14ac:dyDescent="0.25">
      <c r="A9" s="12" t="s">
        <v>110</v>
      </c>
      <c r="B9" s="12" t="s">
        <v>109</v>
      </c>
      <c r="C9" s="12">
        <v>82</v>
      </c>
      <c r="D9" s="13"/>
      <c r="E9" s="12">
        <f ca="1">DATEDIF(D9,TODAY(),"Y")</f>
        <v>120</v>
      </c>
      <c r="F9" s="23">
        <v>4.3981481481481502E-3</v>
      </c>
      <c r="G9" s="23">
        <v>2.3715277777777776E-2</v>
      </c>
      <c r="H9" s="23">
        <f t="shared" si="0"/>
        <v>1.9317129629629625E-2</v>
      </c>
      <c r="I9" s="12">
        <f t="shared" si="1"/>
        <v>30</v>
      </c>
    </row>
    <row r="10" spans="1:9" x14ac:dyDescent="0.25">
      <c r="A10" s="12" t="s">
        <v>27</v>
      </c>
      <c r="B10" s="12" t="s">
        <v>109</v>
      </c>
      <c r="C10" s="12">
        <v>75</v>
      </c>
      <c r="D10" s="13"/>
      <c r="E10" s="12">
        <f ca="1">DATEDIF(D10,TODAY(),"Y")</f>
        <v>120</v>
      </c>
      <c r="F10" s="23">
        <v>3.9351851851851796E-3</v>
      </c>
      <c r="G10" s="23">
        <v>2.3761574074074074E-2</v>
      </c>
      <c r="H10" s="23">
        <f t="shared" si="0"/>
        <v>1.9826388888888893E-2</v>
      </c>
      <c r="I10" s="12">
        <f t="shared" si="1"/>
        <v>31</v>
      </c>
    </row>
    <row r="11" spans="1:9" x14ac:dyDescent="0.25">
      <c r="A11" s="12" t="s">
        <v>37</v>
      </c>
      <c r="B11" s="12" t="s">
        <v>103</v>
      </c>
      <c r="C11" s="12">
        <v>52</v>
      </c>
      <c r="D11" s="13"/>
      <c r="E11" s="12">
        <f ca="1">DATEDIF(D11,TODAY(),"Y")</f>
        <v>120</v>
      </c>
      <c r="F11" s="23">
        <v>6.7129629629629596E-3</v>
      </c>
      <c r="G11" s="23">
        <v>2.0185185185185184E-2</v>
      </c>
      <c r="H11" s="23">
        <f t="shared" si="0"/>
        <v>1.3472222222222226E-2</v>
      </c>
      <c r="I11" s="12">
        <f t="shared" si="1"/>
        <v>9</v>
      </c>
    </row>
    <row r="12" spans="1:9" x14ac:dyDescent="0.25">
      <c r="A12" s="12" t="s">
        <v>108</v>
      </c>
      <c r="B12" s="12" t="s">
        <v>93</v>
      </c>
      <c r="C12" s="12">
        <v>5</v>
      </c>
      <c r="D12" s="13"/>
      <c r="E12" s="12"/>
      <c r="F12" s="23">
        <v>6.2500000000000003E-3</v>
      </c>
      <c r="G12" s="23">
        <v>1.9479166666666669E-2</v>
      </c>
      <c r="H12" s="23">
        <f t="shared" si="0"/>
        <v>1.3229166666666669E-2</v>
      </c>
      <c r="I12" s="12">
        <f t="shared" si="1"/>
        <v>7</v>
      </c>
    </row>
    <row r="13" spans="1:9" x14ac:dyDescent="0.25">
      <c r="A13" s="12" t="s">
        <v>36</v>
      </c>
      <c r="B13" s="12" t="s">
        <v>93</v>
      </c>
      <c r="C13" s="12">
        <v>4</v>
      </c>
      <c r="D13" s="13"/>
      <c r="E13" s="12"/>
      <c r="F13" s="23">
        <v>6.4814814814814804E-3</v>
      </c>
      <c r="G13" s="23">
        <v>1.9884259259259258E-2</v>
      </c>
      <c r="H13" s="23">
        <f t="shared" si="0"/>
        <v>1.3402777777777777E-2</v>
      </c>
      <c r="I13" s="12">
        <f t="shared" si="1"/>
        <v>8</v>
      </c>
    </row>
    <row r="14" spans="1:9" x14ac:dyDescent="0.25">
      <c r="A14" s="12" t="s">
        <v>34</v>
      </c>
      <c r="B14" s="12" t="s">
        <v>93</v>
      </c>
      <c r="C14" s="12">
        <v>2</v>
      </c>
      <c r="D14" s="13"/>
      <c r="E14" s="12"/>
      <c r="F14" s="23">
        <v>5.7870370370370402E-3</v>
      </c>
      <c r="G14" s="23">
        <v>1.9293981481481485E-2</v>
      </c>
      <c r="H14" s="23">
        <f t="shared" si="0"/>
        <v>1.3506944444444445E-2</v>
      </c>
      <c r="I14" s="12">
        <f t="shared" si="1"/>
        <v>10</v>
      </c>
    </row>
    <row r="15" spans="1:9" x14ac:dyDescent="0.25">
      <c r="A15" s="12" t="s">
        <v>33</v>
      </c>
      <c r="B15" s="12" t="s">
        <v>93</v>
      </c>
      <c r="C15" s="12">
        <v>1</v>
      </c>
      <c r="D15" s="13"/>
      <c r="E15" s="12"/>
      <c r="F15" s="23">
        <v>5.5555555555555497E-3</v>
      </c>
      <c r="G15" s="23">
        <v>1.982638888888889E-2</v>
      </c>
      <c r="H15" s="23">
        <f t="shared" si="0"/>
        <v>1.427083333333334E-2</v>
      </c>
      <c r="I15" s="12">
        <f t="shared" si="1"/>
        <v>14</v>
      </c>
    </row>
    <row r="16" spans="1:9" x14ac:dyDescent="0.25">
      <c r="A16" s="12" t="s">
        <v>35</v>
      </c>
      <c r="B16" s="12" t="s">
        <v>93</v>
      </c>
      <c r="C16" s="12">
        <v>3</v>
      </c>
      <c r="D16" s="13"/>
      <c r="E16" s="12"/>
      <c r="F16" s="23">
        <v>6.0185185185185203E-3</v>
      </c>
      <c r="G16" s="23">
        <v>2.2893518518518521E-2</v>
      </c>
      <c r="H16" s="23">
        <f t="shared" si="0"/>
        <v>1.6875000000000001E-2</v>
      </c>
      <c r="I16" s="12">
        <f t="shared" si="1"/>
        <v>26</v>
      </c>
    </row>
    <row r="17" spans="1:9" x14ac:dyDescent="0.25">
      <c r="A17" s="12" t="s">
        <v>30</v>
      </c>
      <c r="B17" s="12" t="s">
        <v>106</v>
      </c>
      <c r="C17" s="12">
        <v>59</v>
      </c>
      <c r="D17" s="13"/>
      <c r="E17" s="12">
        <f ca="1">DATEDIF(D17,TODAY(),"Y")</f>
        <v>120</v>
      </c>
      <c r="F17" s="23">
        <v>4.8611111111111103E-3</v>
      </c>
      <c r="G17" s="23">
        <v>1.7708333333333333E-2</v>
      </c>
      <c r="H17" s="23">
        <f t="shared" si="0"/>
        <v>1.2847222222222222E-2</v>
      </c>
      <c r="I17" s="12">
        <f t="shared" si="1"/>
        <v>5</v>
      </c>
    </row>
    <row r="18" spans="1:9" x14ac:dyDescent="0.25">
      <c r="A18" s="12" t="s">
        <v>107</v>
      </c>
      <c r="B18" s="12" t="s">
        <v>106</v>
      </c>
      <c r="C18" s="12">
        <v>56</v>
      </c>
      <c r="D18" s="13"/>
      <c r="E18" s="12">
        <f ca="1">DATEDIF(D18,TODAY(),"Y")</f>
        <v>120</v>
      </c>
      <c r="F18" s="23">
        <v>6.9444444444444397E-3</v>
      </c>
      <c r="G18" s="23">
        <v>2.0856481481481479E-2</v>
      </c>
      <c r="H18" s="23">
        <f t="shared" si="0"/>
        <v>1.3912037037037039E-2</v>
      </c>
      <c r="I18" s="12">
        <f t="shared" si="1"/>
        <v>11</v>
      </c>
    </row>
    <row r="19" spans="1:9" x14ac:dyDescent="0.25">
      <c r="A19" s="12" t="s">
        <v>32</v>
      </c>
      <c r="B19" s="12" t="s">
        <v>106</v>
      </c>
      <c r="C19" s="12">
        <v>58</v>
      </c>
      <c r="D19" s="13"/>
      <c r="E19" s="12">
        <f ca="1">DATEDIF(D19,TODAY(),"Y")</f>
        <v>120</v>
      </c>
      <c r="F19" s="23">
        <v>5.3240740740740696E-3</v>
      </c>
      <c r="G19" s="23">
        <v>1.9814814814814816E-2</v>
      </c>
      <c r="H19" s="23">
        <f t="shared" si="0"/>
        <v>1.4490740740740747E-2</v>
      </c>
      <c r="I19" s="12">
        <f t="shared" si="1"/>
        <v>16</v>
      </c>
    </row>
    <row r="20" spans="1:9" x14ac:dyDescent="0.25">
      <c r="A20" s="12" t="s">
        <v>29</v>
      </c>
      <c r="B20" s="12" t="s">
        <v>106</v>
      </c>
      <c r="C20" s="12">
        <v>57</v>
      </c>
      <c r="D20" s="13"/>
      <c r="E20" s="12">
        <f ca="1">DATEDIF(D20,TODAY(),"Y")</f>
        <v>120</v>
      </c>
      <c r="F20" s="23">
        <v>4.6296296296296302E-3</v>
      </c>
      <c r="G20" s="23">
        <v>1.9814814814814816E-2</v>
      </c>
      <c r="H20" s="23">
        <f t="shared" si="0"/>
        <v>1.5185185185185187E-2</v>
      </c>
      <c r="I20" s="12">
        <f t="shared" si="1"/>
        <v>18</v>
      </c>
    </row>
    <row r="21" spans="1:9" x14ac:dyDescent="0.25">
      <c r="A21" s="12" t="s">
        <v>31</v>
      </c>
      <c r="B21" s="12" t="s">
        <v>106</v>
      </c>
      <c r="C21" s="12">
        <v>55</v>
      </c>
      <c r="D21" s="13"/>
      <c r="E21" s="12">
        <f ca="1">DATEDIF(D21,TODAY(),"Y")</f>
        <v>120</v>
      </c>
      <c r="F21" s="23">
        <v>5.0925925925925904E-3</v>
      </c>
      <c r="G21" s="23">
        <v>2.0439814814814817E-2</v>
      </c>
      <c r="H21" s="23">
        <f t="shared" si="0"/>
        <v>1.5347222222222227E-2</v>
      </c>
      <c r="I21" s="12">
        <f t="shared" si="1"/>
        <v>19</v>
      </c>
    </row>
    <row r="22" spans="1:9" x14ac:dyDescent="0.25">
      <c r="A22" s="12" t="s">
        <v>21</v>
      </c>
      <c r="B22" s="12" t="s">
        <v>105</v>
      </c>
      <c r="C22" s="12">
        <v>63</v>
      </c>
      <c r="D22" s="13"/>
      <c r="E22" s="12">
        <f ca="1">DATEDIF(D22,TODAY(),"Y")</f>
        <v>120</v>
      </c>
      <c r="F22" s="23">
        <v>2.5462962962963E-3</v>
      </c>
      <c r="G22" s="23">
        <v>1.5029976851851852E-2</v>
      </c>
      <c r="H22" s="23">
        <f t="shared" si="0"/>
        <v>1.2483680555555552E-2</v>
      </c>
      <c r="I22" s="12">
        <f t="shared" si="1"/>
        <v>3</v>
      </c>
    </row>
    <row r="23" spans="1:9" x14ac:dyDescent="0.25">
      <c r="A23" s="12" t="s">
        <v>20</v>
      </c>
      <c r="B23" s="12" t="s">
        <v>105</v>
      </c>
      <c r="C23" s="12">
        <v>62</v>
      </c>
      <c r="D23" s="13"/>
      <c r="E23" s="12">
        <f ca="1">DATEDIF(D23,TODAY(),"Y")</f>
        <v>120</v>
      </c>
      <c r="F23" s="23">
        <v>2.3148148148148099E-3</v>
      </c>
      <c r="G23" s="23">
        <v>1.5153124999999998E-2</v>
      </c>
      <c r="H23" s="23">
        <f t="shared" si="0"/>
        <v>1.2838310185185189E-2</v>
      </c>
      <c r="I23" s="12">
        <f t="shared" si="1"/>
        <v>4</v>
      </c>
    </row>
    <row r="24" spans="1:9" x14ac:dyDescent="0.25">
      <c r="A24" s="12" t="s">
        <v>23</v>
      </c>
      <c r="B24" s="12" t="s">
        <v>105</v>
      </c>
      <c r="C24" s="12">
        <v>65</v>
      </c>
      <c r="D24" s="13"/>
      <c r="E24" s="12">
        <f ca="1">DATEDIF(D24,TODAY(),"Y")</f>
        <v>120</v>
      </c>
      <c r="F24" s="23">
        <v>3.0092592592592601E-3</v>
      </c>
      <c r="G24" s="23">
        <v>2.0150462962962964E-2</v>
      </c>
      <c r="H24" s="23">
        <f t="shared" si="0"/>
        <v>1.7141203703703704E-2</v>
      </c>
      <c r="I24" s="12">
        <f t="shared" si="1"/>
        <v>27</v>
      </c>
    </row>
    <row r="25" spans="1:9" x14ac:dyDescent="0.25">
      <c r="A25" s="12" t="s">
        <v>24</v>
      </c>
      <c r="B25" s="12" t="s">
        <v>105</v>
      </c>
      <c r="C25" s="12">
        <v>66</v>
      </c>
      <c r="D25" s="13"/>
      <c r="E25" s="12">
        <f ca="1">DATEDIF(D25,TODAY(),"Y")</f>
        <v>120</v>
      </c>
      <c r="F25" s="23">
        <v>3.2407407407407402E-3</v>
      </c>
      <c r="G25" s="23">
        <v>2.1168981481481483E-2</v>
      </c>
      <c r="H25" s="23">
        <f t="shared" si="0"/>
        <v>1.7928240740740745E-2</v>
      </c>
      <c r="I25" s="12">
        <f t="shared" si="1"/>
        <v>28</v>
      </c>
    </row>
    <row r="26" spans="1:9" x14ac:dyDescent="0.25">
      <c r="A26" s="12" t="s">
        <v>22</v>
      </c>
      <c r="B26" s="12" t="s">
        <v>105</v>
      </c>
      <c r="C26" s="12">
        <v>64</v>
      </c>
      <c r="D26" s="13"/>
      <c r="E26" s="12">
        <f ca="1">DATEDIF(D26,TODAY(),"Y")</f>
        <v>120</v>
      </c>
      <c r="F26" s="23">
        <v>2.7777777777777801E-3</v>
      </c>
      <c r="G26" s="23">
        <v>2.1747685185185186E-2</v>
      </c>
      <c r="H26" s="23">
        <f t="shared" si="0"/>
        <v>1.8969907407407408E-2</v>
      </c>
      <c r="I26" s="12">
        <f t="shared" si="1"/>
        <v>29</v>
      </c>
    </row>
    <row r="27" spans="1:9" x14ac:dyDescent="0.25">
      <c r="A27" s="12" t="s">
        <v>14</v>
      </c>
      <c r="B27" s="12" t="s">
        <v>92</v>
      </c>
      <c r="C27" s="12">
        <v>26</v>
      </c>
      <c r="D27" s="13"/>
      <c r="E27" s="12">
        <f t="shared" ref="E27:E36" ca="1" si="2">DATEDIF(D27,TODAY(),"Y")</f>
        <v>120</v>
      </c>
      <c r="F27" s="23">
        <v>9.2592592592592596E-4</v>
      </c>
      <c r="G27" s="23">
        <v>1.294085648148148E-2</v>
      </c>
      <c r="H27" s="23">
        <f t="shared" si="0"/>
        <v>1.2014930555555555E-2</v>
      </c>
      <c r="I27" s="12">
        <f t="shared" si="1"/>
        <v>1</v>
      </c>
    </row>
    <row r="28" spans="1:9" x14ac:dyDescent="0.25">
      <c r="A28" s="12" t="s">
        <v>15</v>
      </c>
      <c r="B28" s="12" t="s">
        <v>92</v>
      </c>
      <c r="C28" s="12">
        <v>25</v>
      </c>
      <c r="D28" s="13"/>
      <c r="E28" s="12">
        <f t="shared" ca="1" si="2"/>
        <v>120</v>
      </c>
      <c r="F28" s="23">
        <v>1.1574074074074099E-3</v>
      </c>
      <c r="G28" s="23">
        <v>1.3465162037037036E-2</v>
      </c>
      <c r="H28" s="23">
        <f t="shared" si="0"/>
        <v>1.2307754629629627E-2</v>
      </c>
      <c r="I28" s="12">
        <f t="shared" si="1"/>
        <v>2</v>
      </c>
    </row>
    <row r="29" spans="1:9" x14ac:dyDescent="0.25">
      <c r="A29" s="12" t="s">
        <v>12</v>
      </c>
      <c r="B29" s="12" t="s">
        <v>92</v>
      </c>
      <c r="C29" s="12">
        <v>24</v>
      </c>
      <c r="D29" s="13"/>
      <c r="E29" s="12">
        <f t="shared" ca="1" si="2"/>
        <v>120</v>
      </c>
      <c r="F29" s="23">
        <v>4.6296296296296298E-4</v>
      </c>
      <c r="G29" s="23">
        <v>1.3625925925925925E-2</v>
      </c>
      <c r="H29" s="23">
        <f t="shared" si="0"/>
        <v>1.3162962962962961E-2</v>
      </c>
      <c r="I29" s="12">
        <f t="shared" si="1"/>
        <v>6</v>
      </c>
    </row>
    <row r="30" spans="1:9" x14ac:dyDescent="0.25">
      <c r="A30" s="12" t="s">
        <v>13</v>
      </c>
      <c r="B30" s="12" t="s">
        <v>92</v>
      </c>
      <c r="C30" s="12">
        <v>21</v>
      </c>
      <c r="D30" s="13"/>
      <c r="E30" s="12">
        <f t="shared" ca="1" si="2"/>
        <v>120</v>
      </c>
      <c r="F30" s="23">
        <v>6.9444444444444404E-4</v>
      </c>
      <c r="G30" s="23">
        <v>1.5782060185185184E-2</v>
      </c>
      <c r="H30" s="23">
        <f t="shared" si="0"/>
        <v>1.508761574074074E-2</v>
      </c>
      <c r="I30" s="12">
        <f t="shared" si="1"/>
        <v>17</v>
      </c>
    </row>
    <row r="31" spans="1:9" x14ac:dyDescent="0.25">
      <c r="A31" s="12" t="s">
        <v>10</v>
      </c>
      <c r="B31" s="12" t="s">
        <v>92</v>
      </c>
      <c r="C31" s="12">
        <v>20</v>
      </c>
      <c r="D31" s="13"/>
      <c r="E31" s="12">
        <f t="shared" ca="1" si="2"/>
        <v>120</v>
      </c>
      <c r="F31" s="23">
        <v>0</v>
      </c>
      <c r="G31" s="23">
        <v>1.5972222222222224E-2</v>
      </c>
      <c r="H31" s="23">
        <f t="shared" si="0"/>
        <v>1.5972222222222224E-2</v>
      </c>
      <c r="I31" s="12">
        <f t="shared" si="1"/>
        <v>21</v>
      </c>
    </row>
    <row r="32" spans="1:9" x14ac:dyDescent="0.25">
      <c r="A32" s="12" t="s">
        <v>11</v>
      </c>
      <c r="B32" s="12" t="s">
        <v>92</v>
      </c>
      <c r="C32" s="12">
        <v>23</v>
      </c>
      <c r="D32" s="13"/>
      <c r="E32" s="12">
        <f t="shared" ca="1" si="2"/>
        <v>120</v>
      </c>
      <c r="F32" s="23">
        <v>2.3148148148148146E-4</v>
      </c>
      <c r="G32" s="23">
        <v>1.6809606481481481E-2</v>
      </c>
      <c r="H32" s="23">
        <f t="shared" si="0"/>
        <v>1.6578124999999999E-2</v>
      </c>
      <c r="I32" s="12">
        <f t="shared" si="1"/>
        <v>23</v>
      </c>
    </row>
    <row r="33" spans="1:9" x14ac:dyDescent="0.25">
      <c r="A33" s="12" t="s">
        <v>18</v>
      </c>
      <c r="B33" s="12" t="s">
        <v>104</v>
      </c>
      <c r="C33" s="12">
        <v>49</v>
      </c>
      <c r="D33" s="13"/>
      <c r="E33" s="12">
        <f t="shared" ca="1" si="2"/>
        <v>120</v>
      </c>
      <c r="F33" s="23">
        <v>1.85185185185185E-3</v>
      </c>
      <c r="G33" s="23">
        <v>1.5844907407407408E-2</v>
      </c>
      <c r="H33" s="23">
        <f t="shared" si="0"/>
        <v>1.3993055555555559E-2</v>
      </c>
      <c r="I33" s="12">
        <f t="shared" si="1"/>
        <v>12</v>
      </c>
    </row>
    <row r="34" spans="1:9" x14ac:dyDescent="0.25">
      <c r="A34" s="12" t="s">
        <v>16</v>
      </c>
      <c r="B34" s="12" t="s">
        <v>104</v>
      </c>
      <c r="C34" s="12">
        <v>41</v>
      </c>
      <c r="D34" s="13"/>
      <c r="E34" s="12">
        <f t="shared" ca="1" si="2"/>
        <v>120</v>
      </c>
      <c r="F34" s="23">
        <v>1.38888888888889E-3</v>
      </c>
      <c r="G34" s="23">
        <v>1.5502083333333333E-2</v>
      </c>
      <c r="H34" s="23">
        <f t="shared" si="0"/>
        <v>1.4113194444444442E-2</v>
      </c>
      <c r="I34" s="12">
        <f t="shared" si="1"/>
        <v>13</v>
      </c>
    </row>
    <row r="35" spans="1:9" x14ac:dyDescent="0.25">
      <c r="A35" s="12" t="s">
        <v>19</v>
      </c>
      <c r="B35" s="12" t="s">
        <v>104</v>
      </c>
      <c r="C35" s="12">
        <v>48</v>
      </c>
      <c r="D35" s="13"/>
      <c r="E35" s="12">
        <f t="shared" ca="1" si="2"/>
        <v>120</v>
      </c>
      <c r="F35" s="23">
        <v>2.0833333333333298E-3</v>
      </c>
      <c r="G35" s="23">
        <v>1.8888888888888889E-2</v>
      </c>
      <c r="H35" s="23">
        <f t="shared" si="0"/>
        <v>1.680555555555556E-2</v>
      </c>
      <c r="I35" s="12">
        <f t="shared" si="1"/>
        <v>24</v>
      </c>
    </row>
    <row r="36" spans="1:9" x14ac:dyDescent="0.25">
      <c r="A36" s="12" t="s">
        <v>17</v>
      </c>
      <c r="B36" s="12" t="s">
        <v>104</v>
      </c>
      <c r="C36" s="12">
        <v>42</v>
      </c>
      <c r="D36" s="13"/>
      <c r="E36" s="12">
        <f t="shared" ca="1" si="2"/>
        <v>120</v>
      </c>
      <c r="F36" s="23">
        <v>1.6203703703703701E-3</v>
      </c>
      <c r="G36" s="23">
        <v>1.8460648148148146E-2</v>
      </c>
      <c r="H36" s="23">
        <f t="shared" si="0"/>
        <v>1.6840277777777777E-2</v>
      </c>
      <c r="I36" s="12">
        <f t="shared" si="1"/>
        <v>25</v>
      </c>
    </row>
    <row r="37" spans="1:9" x14ac:dyDescent="0.25">
      <c r="A37" s="14"/>
      <c r="B37" s="14"/>
      <c r="C37" s="14"/>
      <c r="D37" s="15"/>
      <c r="E37" s="14"/>
      <c r="F37" s="16"/>
      <c r="G37" s="16"/>
      <c r="H37" s="16"/>
      <c r="I37" s="14"/>
    </row>
    <row r="38" spans="1:9" x14ac:dyDescent="0.25">
      <c r="A38" s="7"/>
      <c r="B38" s="24"/>
      <c r="C38" s="7"/>
      <c r="D38" s="17"/>
      <c r="E38" s="7"/>
      <c r="F38" s="18"/>
      <c r="G38" s="18"/>
      <c r="H38" s="18"/>
      <c r="I38" s="7"/>
    </row>
    <row r="39" spans="1:9" x14ac:dyDescent="0.25">
      <c r="A39" s="7"/>
      <c r="B39" s="24"/>
      <c r="C39" s="7"/>
      <c r="D39" s="17"/>
      <c r="E39" s="7"/>
      <c r="F39" s="18"/>
      <c r="G39" s="18"/>
      <c r="H39" s="18"/>
      <c r="I39" s="7"/>
    </row>
    <row r="40" spans="1:9" x14ac:dyDescent="0.25">
      <c r="A40" s="7"/>
      <c r="B40" s="24"/>
      <c r="C40" s="7"/>
      <c r="D40" s="17"/>
      <c r="E40" s="7"/>
      <c r="F40" s="18"/>
      <c r="G40" s="18"/>
      <c r="H40" s="18"/>
      <c r="I40" s="7"/>
    </row>
    <row r="41" spans="1:9" x14ac:dyDescent="0.25">
      <c r="A41" s="7"/>
      <c r="B41" s="24"/>
      <c r="C41" s="7"/>
      <c r="D41" s="17"/>
      <c r="E41" s="7"/>
      <c r="F41" s="18"/>
      <c r="G41" s="18"/>
      <c r="H41" s="18"/>
      <c r="I41" s="7"/>
    </row>
    <row r="42" spans="1:9" x14ac:dyDescent="0.25">
      <c r="A42" s="7"/>
      <c r="B42" s="24"/>
      <c r="C42" s="7"/>
      <c r="D42" s="17"/>
      <c r="E42" s="7"/>
      <c r="F42" s="18"/>
      <c r="G42" s="18"/>
      <c r="H42" s="18"/>
      <c r="I42" s="7"/>
    </row>
    <row r="43" spans="1:9" x14ac:dyDescent="0.25">
      <c r="A43" s="7"/>
      <c r="B43" s="24"/>
      <c r="C43" s="7"/>
      <c r="D43" s="17"/>
      <c r="E43" s="7"/>
      <c r="F43" s="18"/>
      <c r="G43" s="18"/>
      <c r="H43" s="18"/>
      <c r="I43" s="7"/>
    </row>
    <row r="44" spans="1:9" x14ac:dyDescent="0.25">
      <c r="A44" s="7"/>
      <c r="B44" s="24"/>
      <c r="C44" s="7"/>
      <c r="D44" s="17"/>
      <c r="E44" s="7"/>
      <c r="F44" s="18"/>
      <c r="G44" s="18"/>
      <c r="H44" s="18"/>
      <c r="I44" s="7"/>
    </row>
    <row r="45" spans="1:9" x14ac:dyDescent="0.25">
      <c r="A45" s="7"/>
      <c r="B45" s="24"/>
      <c r="C45" s="7"/>
      <c r="D45" s="17"/>
      <c r="E45" s="7"/>
      <c r="F45" s="18"/>
      <c r="G45" s="18"/>
      <c r="H45" s="18"/>
      <c r="I45" s="7"/>
    </row>
    <row r="46" spans="1:9" x14ac:dyDescent="0.25">
      <c r="A46" s="7"/>
      <c r="B46" s="24"/>
      <c r="C46" s="7"/>
      <c r="D46" s="17"/>
      <c r="E46" s="7"/>
      <c r="F46" s="18"/>
      <c r="G46" s="18"/>
      <c r="H46" s="18"/>
      <c r="I46" s="7"/>
    </row>
    <row r="47" spans="1:9" x14ac:dyDescent="0.25">
      <c r="A47" s="7"/>
      <c r="B47" s="24"/>
      <c r="C47" s="7"/>
      <c r="D47" s="17"/>
      <c r="E47" s="7"/>
      <c r="F47" s="18"/>
      <c r="G47" s="18"/>
      <c r="H47" s="18"/>
      <c r="I47" s="7"/>
    </row>
    <row r="48" spans="1:9" x14ac:dyDescent="0.25">
      <c r="A48" s="7"/>
      <c r="B48" s="24"/>
      <c r="C48" s="7"/>
      <c r="D48" s="17"/>
      <c r="E48" s="7"/>
      <c r="F48" s="18"/>
      <c r="G48" s="18"/>
      <c r="H48" s="18"/>
      <c r="I48" s="7"/>
    </row>
    <row r="49" spans="1:9" x14ac:dyDescent="0.25">
      <c r="A49" s="7"/>
      <c r="B49" s="24"/>
      <c r="C49" s="7"/>
      <c r="D49" s="17"/>
      <c r="E49" s="7"/>
      <c r="F49" s="18"/>
      <c r="G49" s="18"/>
      <c r="H49" s="18"/>
      <c r="I49" s="7"/>
    </row>
    <row r="50" spans="1:9" x14ac:dyDescent="0.25">
      <c r="A50" s="7"/>
      <c r="B50" s="24"/>
      <c r="C50" s="7"/>
      <c r="D50" s="17"/>
      <c r="E50" s="7"/>
      <c r="F50" s="18"/>
      <c r="G50" s="18"/>
      <c r="H50" s="18"/>
      <c r="I50" s="7"/>
    </row>
    <row r="51" spans="1:9" x14ac:dyDescent="0.25">
      <c r="A51" s="7"/>
      <c r="B51" s="24"/>
      <c r="C51" s="7"/>
      <c r="D51" s="17"/>
      <c r="E51" s="7"/>
      <c r="F51" s="18"/>
      <c r="G51" s="18"/>
      <c r="H51" s="18"/>
      <c r="I51" s="7"/>
    </row>
    <row r="52" spans="1:9" x14ac:dyDescent="0.25">
      <c r="A52" s="7"/>
      <c r="B52" s="24"/>
      <c r="C52" s="7"/>
      <c r="D52" s="17"/>
      <c r="E52" s="7"/>
      <c r="F52" s="18"/>
      <c r="G52" s="18"/>
      <c r="H52" s="18"/>
      <c r="I52" s="7"/>
    </row>
    <row r="53" spans="1:9" x14ac:dyDescent="0.25">
      <c r="A53" s="7"/>
      <c r="B53" s="24"/>
      <c r="C53" s="7"/>
      <c r="D53" s="17"/>
      <c r="E53" s="7"/>
      <c r="F53" s="18"/>
      <c r="G53" s="18"/>
      <c r="H53" s="18"/>
      <c r="I53" s="7"/>
    </row>
    <row r="54" spans="1:9" x14ac:dyDescent="0.25">
      <c r="A54" s="7"/>
      <c r="B54" s="24"/>
      <c r="C54" s="7"/>
      <c r="D54" s="17"/>
      <c r="E54" s="7"/>
      <c r="F54" s="18"/>
      <c r="G54" s="18"/>
      <c r="H54" s="18"/>
      <c r="I54" s="7"/>
    </row>
    <row r="55" spans="1:9" x14ac:dyDescent="0.25">
      <c r="A55" s="7"/>
      <c r="B55" s="24"/>
      <c r="C55" s="7"/>
      <c r="D55" s="17"/>
      <c r="E55" s="7"/>
      <c r="F55" s="18"/>
      <c r="G55" s="18"/>
      <c r="H55" s="18"/>
      <c r="I55" s="7"/>
    </row>
    <row r="56" spans="1:9" x14ac:dyDescent="0.25">
      <c r="A56" s="7"/>
      <c r="B56" s="24"/>
      <c r="C56" s="7"/>
      <c r="D56" s="17"/>
      <c r="E56" s="7"/>
      <c r="F56" s="18"/>
      <c r="G56" s="18"/>
      <c r="H56" s="18"/>
      <c r="I56" s="7"/>
    </row>
    <row r="57" spans="1:9" x14ac:dyDescent="0.25">
      <c r="A57" s="7"/>
      <c r="B57" s="24"/>
      <c r="C57" s="7"/>
      <c r="D57" s="17"/>
      <c r="E57" s="7"/>
      <c r="F57" s="18"/>
      <c r="G57" s="18"/>
      <c r="H57" s="18"/>
      <c r="I57" s="7"/>
    </row>
    <row r="58" spans="1:9" x14ac:dyDescent="0.25">
      <c r="A58" s="7"/>
      <c r="B58" s="24"/>
      <c r="C58" s="7"/>
      <c r="D58" s="17"/>
      <c r="E58" s="7"/>
      <c r="F58" s="18"/>
      <c r="G58" s="18"/>
      <c r="H58" s="18"/>
      <c r="I58" s="7"/>
    </row>
    <row r="59" spans="1:9" x14ac:dyDescent="0.25">
      <c r="A59" s="7"/>
      <c r="B59" s="24"/>
      <c r="C59" s="7"/>
      <c r="D59" s="17"/>
      <c r="E59" s="7"/>
      <c r="F59" s="18"/>
      <c r="G59" s="18"/>
      <c r="H59" s="18"/>
      <c r="I59" s="7"/>
    </row>
    <row r="60" spans="1:9" x14ac:dyDescent="0.25">
      <c r="A60" s="7"/>
      <c r="B60" s="24"/>
      <c r="C60" s="7"/>
      <c r="D60" s="17"/>
      <c r="E60" s="7"/>
      <c r="F60" s="18"/>
      <c r="G60" s="18"/>
      <c r="H60" s="18"/>
      <c r="I60" s="7"/>
    </row>
    <row r="61" spans="1:9" x14ac:dyDescent="0.25">
      <c r="A61" s="7"/>
      <c r="B61" s="24"/>
      <c r="C61" s="7"/>
      <c r="D61" s="17"/>
      <c r="E61" s="7"/>
      <c r="F61" s="18"/>
      <c r="G61" s="18"/>
      <c r="H61" s="18"/>
      <c r="I61" s="7"/>
    </row>
    <row r="62" spans="1:9" x14ac:dyDescent="0.25">
      <c r="A62" s="7"/>
      <c r="B62" s="24"/>
      <c r="C62" s="7"/>
      <c r="D62" s="17"/>
      <c r="E62" s="7"/>
      <c r="F62" s="18"/>
      <c r="G62" s="18"/>
      <c r="H62" s="18"/>
      <c r="I62" s="7"/>
    </row>
    <row r="63" spans="1:9" x14ac:dyDescent="0.25">
      <c r="A63" s="7"/>
      <c r="B63" s="24"/>
      <c r="C63" s="7"/>
      <c r="D63" s="17"/>
      <c r="E63" s="7"/>
      <c r="F63" s="18"/>
      <c r="G63" s="18"/>
      <c r="H63" s="18"/>
      <c r="I63" s="7"/>
    </row>
    <row r="64" spans="1:9" x14ac:dyDescent="0.25">
      <c r="A64" s="7"/>
      <c r="B64" s="24"/>
      <c r="C64" s="7"/>
      <c r="D64" s="17"/>
      <c r="E64" s="7"/>
      <c r="F64" s="18"/>
      <c r="G64" s="18"/>
      <c r="H64" s="18"/>
      <c r="I64" s="7"/>
    </row>
    <row r="65" spans="1:9" x14ac:dyDescent="0.25">
      <c r="A65" s="7"/>
      <c r="B65" s="24"/>
      <c r="C65" s="7"/>
      <c r="D65" s="17"/>
      <c r="E65" s="7"/>
      <c r="F65" s="18"/>
      <c r="G65" s="18"/>
      <c r="H65" s="18"/>
      <c r="I65" s="7"/>
    </row>
    <row r="66" spans="1:9" x14ac:dyDescent="0.25">
      <c r="A66" s="7"/>
      <c r="B66" s="24"/>
      <c r="C66" s="7"/>
      <c r="D66" s="17"/>
      <c r="E66" s="7"/>
      <c r="F66" s="18"/>
      <c r="G66" s="18"/>
      <c r="H66" s="18"/>
      <c r="I66" s="7"/>
    </row>
    <row r="67" spans="1:9" x14ac:dyDescent="0.25">
      <c r="A67" s="7"/>
      <c r="B67" s="24"/>
      <c r="C67" s="7"/>
      <c r="D67" s="17"/>
      <c r="E67" s="7"/>
      <c r="F67" s="18"/>
      <c r="G67" s="18"/>
      <c r="H67" s="18"/>
      <c r="I67" s="7"/>
    </row>
    <row r="68" spans="1:9" x14ac:dyDescent="0.25">
      <c r="A68" s="7"/>
      <c r="B68" s="24"/>
      <c r="C68" s="7"/>
      <c r="D68" s="17"/>
      <c r="E68" s="7"/>
      <c r="F68" s="18"/>
      <c r="G68" s="18"/>
      <c r="H68" s="18"/>
      <c r="I68" s="7"/>
    </row>
    <row r="69" spans="1:9" x14ac:dyDescent="0.25">
      <c r="A69" s="7"/>
      <c r="B69" s="24"/>
      <c r="C69" s="7"/>
      <c r="D69" s="17"/>
      <c r="E69" s="7"/>
      <c r="F69" s="18"/>
      <c r="G69" s="18"/>
      <c r="H69" s="18"/>
      <c r="I69" s="7"/>
    </row>
    <row r="70" spans="1:9" x14ac:dyDescent="0.25">
      <c r="A70" s="7"/>
      <c r="B70" s="24"/>
      <c r="C70" s="7"/>
      <c r="D70" s="17"/>
      <c r="E70" s="7"/>
      <c r="F70" s="18"/>
      <c r="G70" s="18"/>
      <c r="H70" s="18"/>
      <c r="I70" s="7"/>
    </row>
    <row r="71" spans="1:9" x14ac:dyDescent="0.25">
      <c r="A71" s="7"/>
      <c r="B71" s="24"/>
      <c r="C71" s="7"/>
      <c r="D71" s="17"/>
      <c r="E71" s="7"/>
      <c r="F71" s="18"/>
      <c r="G71" s="18"/>
      <c r="H71" s="18"/>
      <c r="I71" s="7"/>
    </row>
    <row r="72" spans="1:9" x14ac:dyDescent="0.25">
      <c r="A72" s="7"/>
      <c r="B72" s="24"/>
      <c r="C72" s="7"/>
      <c r="D72" s="17"/>
      <c r="E72" s="7"/>
      <c r="F72" s="18"/>
      <c r="G72" s="18"/>
      <c r="H72" s="18"/>
      <c r="I72" s="7"/>
    </row>
    <row r="73" spans="1:9" x14ac:dyDescent="0.25">
      <c r="A73" s="7"/>
      <c r="B73" s="24"/>
      <c r="C73" s="7"/>
      <c r="D73" s="17"/>
      <c r="E73" s="7"/>
      <c r="F73" s="18"/>
      <c r="G73" s="18"/>
      <c r="H73" s="18"/>
      <c r="I73" s="7"/>
    </row>
    <row r="74" spans="1:9" x14ac:dyDescent="0.25">
      <c r="A74" s="7"/>
      <c r="B74" s="24"/>
      <c r="C74" s="7"/>
      <c r="D74" s="17"/>
      <c r="E74" s="7"/>
      <c r="F74" s="18"/>
      <c r="G74" s="18"/>
      <c r="H74" s="18"/>
      <c r="I74" s="7"/>
    </row>
    <row r="75" spans="1:9" x14ac:dyDescent="0.25">
      <c r="A75" s="7"/>
      <c r="B75" s="24"/>
      <c r="C75" s="7"/>
      <c r="D75" s="17"/>
      <c r="E75" s="7"/>
      <c r="F75" s="18"/>
      <c r="G75" s="18"/>
      <c r="H75" s="18"/>
      <c r="I75" s="7"/>
    </row>
    <row r="76" spans="1:9" x14ac:dyDescent="0.25">
      <c r="A76" s="7"/>
      <c r="B76" s="24"/>
      <c r="C76" s="7"/>
      <c r="D76" s="17"/>
      <c r="E76" s="7"/>
      <c r="F76" s="18"/>
      <c r="G76" s="18"/>
      <c r="H76" s="18"/>
      <c r="I76" s="7"/>
    </row>
  </sheetData>
  <autoFilter ref="A5:I36">
    <sortState ref="A6:I36">
      <sortCondition ref="B5:B36"/>
    </sortState>
  </autoFilter>
  <mergeCells count="5">
    <mergeCell ref="A4:I4"/>
    <mergeCell ref="F3:I3"/>
    <mergeCell ref="A3:C3"/>
    <mergeCell ref="A2:I2"/>
    <mergeCell ref="A1:I1"/>
  </mergeCells>
  <phoneticPr fontId="1" type="noConversion"/>
  <pageMargins left="0.31496062992125984" right="0.31496062992125984" top="0.35433070866141736" bottom="0.35433070866141736" header="0.31496062992125984" footer="0.31496062992125984"/>
  <pageSetup paperSize="2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7"/>
  <sheetViews>
    <sheetView topLeftCell="A3" zoomScale="80" zoomScaleNormal="80" workbookViewId="0">
      <selection activeCell="D18" sqref="D18"/>
    </sheetView>
  </sheetViews>
  <sheetFormatPr defaultRowHeight="15" x14ac:dyDescent="0.25"/>
  <cols>
    <col min="1" max="1" width="37.7109375" customWidth="1"/>
    <col min="2" max="2" width="14.5703125" customWidth="1"/>
    <col min="3" max="3" width="9.42578125" customWidth="1"/>
    <col min="4" max="4" width="11.42578125" style="10" customWidth="1"/>
    <col min="5" max="5" width="9.42578125" customWidth="1"/>
    <col min="6" max="6" width="10.140625" style="5" bestFit="1" customWidth="1"/>
    <col min="7" max="8" width="9.140625" style="5" customWidth="1"/>
    <col min="9" max="9" width="9" customWidth="1"/>
  </cols>
  <sheetData>
    <row r="1" spans="1:9" ht="30" customHeight="1" x14ac:dyDescent="0.3">
      <c r="A1" s="33" t="s">
        <v>9</v>
      </c>
      <c r="B1" s="34"/>
      <c r="C1" s="34"/>
      <c r="D1" s="34"/>
      <c r="E1" s="34"/>
      <c r="F1" s="34"/>
      <c r="G1" s="34"/>
      <c r="H1" s="34"/>
      <c r="I1" s="35"/>
    </row>
    <row r="2" spans="1:9" ht="30" customHeight="1" x14ac:dyDescent="0.3">
      <c r="A2" s="32" t="s">
        <v>51</v>
      </c>
      <c r="B2" s="28"/>
      <c r="C2" s="28"/>
      <c r="D2" s="36"/>
      <c r="E2" s="36"/>
      <c r="F2" s="36"/>
      <c r="G2" s="36"/>
      <c r="H2" s="36"/>
      <c r="I2" s="37"/>
    </row>
    <row r="3" spans="1:9" s="11" customFormat="1" ht="30" customHeight="1" x14ac:dyDescent="0.3">
      <c r="A3" s="30" t="s">
        <v>8</v>
      </c>
      <c r="B3" s="31"/>
      <c r="C3" s="31"/>
      <c r="D3" s="21">
        <v>2</v>
      </c>
      <c r="E3" s="6" t="s">
        <v>7</v>
      </c>
      <c r="F3" s="28"/>
      <c r="G3" s="28"/>
      <c r="H3" s="28"/>
      <c r="I3" s="29"/>
    </row>
    <row r="4" spans="1:9" ht="30" customHeight="1" x14ac:dyDescent="0.25">
      <c r="A4" s="25"/>
      <c r="B4" s="26"/>
      <c r="C4" s="26"/>
      <c r="D4" s="26"/>
      <c r="E4" s="26"/>
      <c r="F4" s="26"/>
      <c r="G4" s="26"/>
      <c r="H4" s="26"/>
      <c r="I4" s="27"/>
    </row>
    <row r="5" spans="1:9" ht="30" customHeight="1" x14ac:dyDescent="0.25">
      <c r="A5" s="2" t="s">
        <v>1</v>
      </c>
      <c r="B5" s="2"/>
      <c r="C5" s="2" t="s">
        <v>5</v>
      </c>
      <c r="D5" s="8"/>
      <c r="E5" s="11" t="s">
        <v>6</v>
      </c>
      <c r="F5" s="3" t="s">
        <v>2</v>
      </c>
      <c r="G5" s="3" t="s">
        <v>3</v>
      </c>
      <c r="H5" s="3" t="s">
        <v>4</v>
      </c>
      <c r="I5" s="2" t="s">
        <v>0</v>
      </c>
    </row>
    <row r="6" spans="1:9" x14ac:dyDescent="0.25">
      <c r="A6" s="12" t="s">
        <v>46</v>
      </c>
      <c r="B6" s="12" t="s">
        <v>109</v>
      </c>
      <c r="C6" s="12">
        <v>71</v>
      </c>
      <c r="D6" s="13"/>
      <c r="E6" s="12">
        <f ca="1">DATEDIF(D6,TODAY(),"Y")</f>
        <v>120</v>
      </c>
      <c r="F6" s="23">
        <v>2.7777777777777801E-3</v>
      </c>
      <c r="G6" s="23">
        <v>1.1331018518518518E-2</v>
      </c>
      <c r="H6" s="23">
        <f t="shared" ref="H6:H18" si="0">G6-F6</f>
        <v>8.553240740740738E-3</v>
      </c>
      <c r="I6" s="12">
        <f t="shared" ref="I6:I18" si="1">RANK(H6,$H$6:$H$18,1)</f>
        <v>2</v>
      </c>
    </row>
    <row r="7" spans="1:9" x14ac:dyDescent="0.25">
      <c r="A7" s="12" t="s">
        <v>47</v>
      </c>
      <c r="B7" s="12" t="s">
        <v>109</v>
      </c>
      <c r="C7" s="12">
        <v>40</v>
      </c>
      <c r="D7" s="13"/>
      <c r="E7" s="12">
        <f ca="1">DATEDIF(D7,TODAY(),"Y")</f>
        <v>120</v>
      </c>
      <c r="F7" s="23">
        <v>9.2592592592592596E-4</v>
      </c>
      <c r="G7" s="23">
        <v>1.1087962962962964E-2</v>
      </c>
      <c r="H7" s="23">
        <f t="shared" si="0"/>
        <v>1.0162037037037039E-2</v>
      </c>
      <c r="I7" s="12">
        <f t="shared" si="1"/>
        <v>7</v>
      </c>
    </row>
    <row r="8" spans="1:9" x14ac:dyDescent="0.25">
      <c r="A8" s="12" t="s">
        <v>48</v>
      </c>
      <c r="B8" s="12" t="s">
        <v>109</v>
      </c>
      <c r="C8" s="12">
        <v>36</v>
      </c>
      <c r="D8" s="13"/>
      <c r="E8" s="12">
        <f ca="1">DATEDIF(D8,TODAY(),"Y")</f>
        <v>120</v>
      </c>
      <c r="F8" s="23">
        <v>6.9444444444444404E-4</v>
      </c>
      <c r="G8" s="23">
        <v>1.1574074074074075E-2</v>
      </c>
      <c r="H8" s="23">
        <f t="shared" si="0"/>
        <v>1.0879629629629631E-2</v>
      </c>
      <c r="I8" s="12">
        <f t="shared" si="1"/>
        <v>10</v>
      </c>
    </row>
    <row r="9" spans="1:9" x14ac:dyDescent="0.25">
      <c r="A9" s="12" t="s">
        <v>102</v>
      </c>
      <c r="B9" s="12" t="s">
        <v>103</v>
      </c>
      <c r="C9" s="12">
        <v>54</v>
      </c>
      <c r="D9" s="13"/>
      <c r="E9" s="12">
        <f ca="1">DATEDIF(D9,TODAY(),"Y")</f>
        <v>120</v>
      </c>
      <c r="F9" s="23">
        <v>1.6203703703703701E-3</v>
      </c>
      <c r="G9" s="23">
        <v>9.1782407407407403E-3</v>
      </c>
      <c r="H9" s="23">
        <f t="shared" si="0"/>
        <v>7.5578703703703702E-3</v>
      </c>
      <c r="I9" s="12">
        <f t="shared" si="1"/>
        <v>1</v>
      </c>
    </row>
    <row r="10" spans="1:9" x14ac:dyDescent="0.25">
      <c r="A10" s="12" t="s">
        <v>39</v>
      </c>
      <c r="B10" s="12" t="s">
        <v>93</v>
      </c>
      <c r="C10" s="12">
        <v>11</v>
      </c>
      <c r="D10" s="13"/>
      <c r="E10" s="12"/>
      <c r="F10" s="23">
        <v>2.3148148148148146E-4</v>
      </c>
      <c r="G10" s="23">
        <v>1.0231481481481482E-2</v>
      </c>
      <c r="H10" s="23">
        <f t="shared" si="0"/>
        <v>0.01</v>
      </c>
      <c r="I10" s="12">
        <f t="shared" si="1"/>
        <v>6</v>
      </c>
    </row>
    <row r="11" spans="1:9" x14ac:dyDescent="0.25">
      <c r="A11" s="12" t="s">
        <v>38</v>
      </c>
      <c r="B11" s="12" t="s">
        <v>93</v>
      </c>
      <c r="C11" s="12">
        <v>10</v>
      </c>
      <c r="D11" s="13"/>
      <c r="E11" s="12"/>
      <c r="F11" s="23">
        <v>0</v>
      </c>
      <c r="G11" s="23">
        <v>1.0763888888888891E-2</v>
      </c>
      <c r="H11" s="23">
        <f t="shared" si="0"/>
        <v>1.0763888888888891E-2</v>
      </c>
      <c r="I11" s="12">
        <f t="shared" si="1"/>
        <v>9</v>
      </c>
    </row>
    <row r="12" spans="1:9" x14ac:dyDescent="0.25">
      <c r="A12" s="12" t="s">
        <v>45</v>
      </c>
      <c r="B12" s="12" t="s">
        <v>105</v>
      </c>
      <c r="C12" s="12">
        <v>70</v>
      </c>
      <c r="D12" s="13"/>
      <c r="E12" s="12">
        <f t="shared" ref="E12:E18" ca="1" si="2">DATEDIF(D12,TODAY(),"Y")</f>
        <v>120</v>
      </c>
      <c r="F12" s="23">
        <v>2.5462962962963E-3</v>
      </c>
      <c r="G12" s="23">
        <v>1.2361111111111113E-2</v>
      </c>
      <c r="H12" s="23">
        <f t="shared" si="0"/>
        <v>9.8148148148148127E-3</v>
      </c>
      <c r="I12" s="12">
        <f t="shared" si="1"/>
        <v>5</v>
      </c>
    </row>
    <row r="13" spans="1:9" x14ac:dyDescent="0.25">
      <c r="A13" s="12" t="s">
        <v>43</v>
      </c>
      <c r="B13" s="12" t="s">
        <v>105</v>
      </c>
      <c r="C13" s="12">
        <v>68</v>
      </c>
      <c r="D13" s="13"/>
      <c r="E13" s="12">
        <f t="shared" ca="1" si="2"/>
        <v>120</v>
      </c>
      <c r="F13" s="23">
        <v>2.0833333333333298E-3</v>
      </c>
      <c r="G13" s="23">
        <v>1.3182870370370371E-2</v>
      </c>
      <c r="H13" s="23">
        <f t="shared" si="0"/>
        <v>1.1099537037037041E-2</v>
      </c>
      <c r="I13" s="12">
        <f t="shared" si="1"/>
        <v>11</v>
      </c>
    </row>
    <row r="14" spans="1:9" x14ac:dyDescent="0.25">
      <c r="A14" s="12" t="s">
        <v>42</v>
      </c>
      <c r="B14" s="12" t="s">
        <v>105</v>
      </c>
      <c r="C14" s="12">
        <v>67</v>
      </c>
      <c r="D14" s="13"/>
      <c r="E14" s="12">
        <f t="shared" ca="1" si="2"/>
        <v>120</v>
      </c>
      <c r="F14" s="23">
        <v>1.85185185185185E-3</v>
      </c>
      <c r="G14" s="23">
        <v>1.306712962962963E-2</v>
      </c>
      <c r="H14" s="23">
        <f t="shared" si="0"/>
        <v>1.1215277777777781E-2</v>
      </c>
      <c r="I14" s="12">
        <f t="shared" si="1"/>
        <v>12</v>
      </c>
    </row>
    <row r="15" spans="1:9" x14ac:dyDescent="0.25">
      <c r="A15" s="12" t="s">
        <v>44</v>
      </c>
      <c r="B15" s="12" t="s">
        <v>105</v>
      </c>
      <c r="C15" s="12">
        <v>69</v>
      </c>
      <c r="D15" s="13"/>
      <c r="E15" s="12">
        <f t="shared" ca="1" si="2"/>
        <v>120</v>
      </c>
      <c r="F15" s="23">
        <v>2.3148148148148099E-3</v>
      </c>
      <c r="G15" s="23">
        <v>1.5173611111111112E-2</v>
      </c>
      <c r="H15" s="23">
        <f t="shared" si="0"/>
        <v>1.2858796296296302E-2</v>
      </c>
      <c r="I15" s="12">
        <f t="shared" si="1"/>
        <v>13</v>
      </c>
    </row>
    <row r="16" spans="1:9" x14ac:dyDescent="0.25">
      <c r="A16" s="12" t="s">
        <v>49</v>
      </c>
      <c r="B16" s="12" t="s">
        <v>92</v>
      </c>
      <c r="C16" s="12">
        <v>22</v>
      </c>
      <c r="D16" s="13"/>
      <c r="E16" s="12">
        <f t="shared" ca="1" si="2"/>
        <v>120</v>
      </c>
      <c r="F16" s="23">
        <v>4.6296296296296298E-4</v>
      </c>
      <c r="G16" s="23">
        <v>9.1550925925925931E-3</v>
      </c>
      <c r="H16" s="23">
        <f t="shared" si="0"/>
        <v>8.6921296296296295E-3</v>
      </c>
      <c r="I16" s="12">
        <f t="shared" si="1"/>
        <v>3</v>
      </c>
    </row>
    <row r="17" spans="1:9" x14ac:dyDescent="0.25">
      <c r="A17" s="12" t="s">
        <v>41</v>
      </c>
      <c r="B17" s="12" t="s">
        <v>104</v>
      </c>
      <c r="C17" s="12">
        <v>46</v>
      </c>
      <c r="D17" s="13"/>
      <c r="E17" s="12">
        <f t="shared" ca="1" si="2"/>
        <v>120</v>
      </c>
      <c r="F17" s="23">
        <v>1.38888888888889E-3</v>
      </c>
      <c r="G17" s="23">
        <v>1.1064814814814814E-2</v>
      </c>
      <c r="H17" s="23">
        <f t="shared" si="0"/>
        <v>9.6759259259259246E-3</v>
      </c>
      <c r="I17" s="12">
        <f t="shared" si="1"/>
        <v>4</v>
      </c>
    </row>
    <row r="18" spans="1:9" x14ac:dyDescent="0.25">
      <c r="A18" s="12" t="s">
        <v>40</v>
      </c>
      <c r="B18" s="12" t="s">
        <v>104</v>
      </c>
      <c r="C18" s="12">
        <v>45</v>
      </c>
      <c r="D18" s="13"/>
      <c r="E18" s="12">
        <f t="shared" ca="1" si="2"/>
        <v>120</v>
      </c>
      <c r="F18" s="23">
        <v>1.1574074074074099E-3</v>
      </c>
      <c r="G18" s="23">
        <v>1.1805555555555555E-2</v>
      </c>
      <c r="H18" s="23">
        <f t="shared" si="0"/>
        <v>1.0648148148148146E-2</v>
      </c>
      <c r="I18" s="12">
        <f t="shared" si="1"/>
        <v>8</v>
      </c>
    </row>
    <row r="19" spans="1:9" x14ac:dyDescent="0.25">
      <c r="A19" s="1"/>
      <c r="B19" s="1"/>
      <c r="C19" s="1"/>
      <c r="D19" s="9"/>
      <c r="E19" s="1"/>
      <c r="F19" s="4"/>
      <c r="G19" s="4"/>
      <c r="H19" s="4"/>
      <c r="I19" s="1"/>
    </row>
    <row r="20" spans="1:9" x14ac:dyDescent="0.25">
      <c r="A20" s="1"/>
      <c r="B20" s="1"/>
      <c r="C20" s="1"/>
      <c r="D20" s="9"/>
      <c r="E20" s="1"/>
      <c r="F20" s="4"/>
      <c r="G20" s="4"/>
      <c r="H20" s="4"/>
      <c r="I20" s="1"/>
    </row>
    <row r="21" spans="1:9" x14ac:dyDescent="0.25">
      <c r="A21" s="1"/>
      <c r="B21" s="1"/>
      <c r="C21" s="1"/>
      <c r="D21" s="9"/>
      <c r="E21" s="1"/>
      <c r="F21" s="4"/>
      <c r="G21" s="4"/>
      <c r="H21" s="4"/>
      <c r="I21" s="1"/>
    </row>
    <row r="22" spans="1:9" x14ac:dyDescent="0.25">
      <c r="A22" s="1"/>
      <c r="B22" s="1"/>
      <c r="C22" s="1"/>
      <c r="D22" s="9"/>
      <c r="E22" s="1"/>
      <c r="F22" s="4"/>
      <c r="G22" s="4"/>
      <c r="H22" s="4"/>
      <c r="I22" s="1"/>
    </row>
    <row r="23" spans="1:9" x14ac:dyDescent="0.25">
      <c r="A23" s="1"/>
      <c r="B23" s="1"/>
      <c r="C23" s="1"/>
      <c r="D23" s="9"/>
      <c r="E23" s="1"/>
      <c r="F23" s="4"/>
      <c r="G23" s="4"/>
      <c r="H23" s="4"/>
      <c r="I23" s="1"/>
    </row>
    <row r="24" spans="1:9" x14ac:dyDescent="0.25">
      <c r="A24" s="1"/>
      <c r="B24" s="1"/>
      <c r="C24" s="1"/>
      <c r="D24" s="9"/>
      <c r="E24" s="1"/>
      <c r="F24" s="4"/>
      <c r="G24" s="4"/>
      <c r="H24" s="4"/>
      <c r="I24" s="1"/>
    </row>
    <row r="25" spans="1:9" x14ac:dyDescent="0.25">
      <c r="A25" s="1"/>
      <c r="B25" s="1"/>
      <c r="C25" s="1"/>
      <c r="D25" s="9"/>
      <c r="E25" s="1"/>
      <c r="F25" s="4"/>
      <c r="G25" s="4"/>
      <c r="H25" s="4"/>
      <c r="I25" s="1"/>
    </row>
    <row r="26" spans="1:9" x14ac:dyDescent="0.25">
      <c r="A26" s="1"/>
      <c r="B26" s="1"/>
      <c r="C26" s="1"/>
      <c r="D26" s="9"/>
      <c r="E26" s="1"/>
      <c r="F26" s="4"/>
      <c r="G26" s="4"/>
      <c r="H26" s="4"/>
      <c r="I26" s="1"/>
    </row>
    <row r="27" spans="1:9" x14ac:dyDescent="0.25">
      <c r="A27" s="1"/>
      <c r="B27" s="1"/>
      <c r="C27" s="1"/>
      <c r="D27" s="9"/>
      <c r="E27" s="1"/>
      <c r="F27" s="4"/>
      <c r="G27" s="4"/>
      <c r="H27" s="4"/>
      <c r="I27" s="1"/>
    </row>
    <row r="28" spans="1:9" x14ac:dyDescent="0.25">
      <c r="A28" s="1"/>
      <c r="B28" s="1"/>
      <c r="C28" s="1"/>
      <c r="D28" s="9"/>
      <c r="E28" s="1"/>
      <c r="F28" s="4"/>
      <c r="G28" s="4"/>
      <c r="H28" s="4"/>
      <c r="I28" s="1"/>
    </row>
    <row r="29" spans="1:9" x14ac:dyDescent="0.25">
      <c r="A29" s="1"/>
      <c r="B29" s="1"/>
      <c r="C29" s="1"/>
      <c r="D29" s="9"/>
      <c r="E29" s="1"/>
      <c r="F29" s="4"/>
      <c r="G29" s="4"/>
      <c r="H29" s="4"/>
      <c r="I29" s="1"/>
    </row>
    <row r="30" spans="1:9" x14ac:dyDescent="0.25">
      <c r="A30" s="1"/>
      <c r="B30" s="1"/>
      <c r="C30" s="1"/>
      <c r="D30" s="9"/>
      <c r="E30" s="1"/>
      <c r="F30" s="4"/>
      <c r="G30" s="4"/>
      <c r="H30" s="4"/>
      <c r="I30" s="1"/>
    </row>
    <row r="31" spans="1:9" x14ac:dyDescent="0.25">
      <c r="A31" s="1"/>
      <c r="B31" s="1"/>
      <c r="C31" s="1"/>
      <c r="D31" s="9"/>
      <c r="E31" s="1"/>
      <c r="F31" s="4"/>
      <c r="G31" s="4"/>
      <c r="H31" s="4"/>
      <c r="I31" s="1"/>
    </row>
    <row r="32" spans="1:9" x14ac:dyDescent="0.25">
      <c r="A32" s="1"/>
      <c r="B32" s="1"/>
      <c r="C32" s="1"/>
      <c r="D32" s="9"/>
      <c r="E32" s="1"/>
      <c r="F32" s="4"/>
      <c r="G32" s="4"/>
      <c r="H32" s="4"/>
      <c r="I32" s="1"/>
    </row>
    <row r="33" spans="1:9" x14ac:dyDescent="0.25">
      <c r="A33" s="1"/>
      <c r="B33" s="1"/>
      <c r="C33" s="1"/>
      <c r="D33" s="9"/>
      <c r="E33" s="1"/>
      <c r="F33" s="4"/>
      <c r="G33" s="4"/>
      <c r="H33" s="4"/>
      <c r="I33" s="1"/>
    </row>
    <row r="34" spans="1:9" x14ac:dyDescent="0.25">
      <c r="A34" s="1"/>
      <c r="B34" s="1"/>
      <c r="C34" s="1"/>
      <c r="D34" s="9"/>
      <c r="E34" s="1"/>
      <c r="F34" s="4"/>
      <c r="G34" s="4"/>
      <c r="H34" s="4"/>
      <c r="I34" s="1"/>
    </row>
    <row r="35" spans="1:9" x14ac:dyDescent="0.25">
      <c r="A35" s="1"/>
      <c r="B35" s="1"/>
      <c r="C35" s="1"/>
      <c r="D35" s="9"/>
      <c r="E35" s="1"/>
      <c r="F35" s="4"/>
      <c r="G35" s="4"/>
      <c r="H35" s="4"/>
      <c r="I35" s="1"/>
    </row>
    <row r="36" spans="1:9" x14ac:dyDescent="0.25">
      <c r="A36" s="1"/>
      <c r="B36" s="1"/>
      <c r="C36" s="1"/>
      <c r="D36" s="9"/>
      <c r="E36" s="1"/>
      <c r="F36" s="4"/>
      <c r="G36" s="4"/>
      <c r="H36" s="4"/>
      <c r="I36" s="1"/>
    </row>
    <row r="37" spans="1:9" x14ac:dyDescent="0.25">
      <c r="A37" s="1"/>
      <c r="B37" s="1"/>
      <c r="C37" s="1"/>
      <c r="D37" s="9"/>
      <c r="E37" s="1"/>
      <c r="F37" s="4"/>
      <c r="G37" s="4"/>
      <c r="H37" s="4"/>
      <c r="I37" s="1"/>
    </row>
    <row r="38" spans="1:9" x14ac:dyDescent="0.25">
      <c r="A38" s="1"/>
      <c r="B38" s="1"/>
      <c r="C38" s="1"/>
      <c r="D38" s="9"/>
      <c r="E38" s="1"/>
      <c r="F38" s="4"/>
      <c r="G38" s="4"/>
      <c r="H38" s="4"/>
      <c r="I38" s="1"/>
    </row>
    <row r="39" spans="1:9" x14ac:dyDescent="0.25">
      <c r="A39" s="1"/>
      <c r="B39" s="1"/>
      <c r="C39" s="1"/>
      <c r="D39" s="9"/>
      <c r="E39" s="1"/>
      <c r="F39" s="4"/>
      <c r="G39" s="4"/>
      <c r="H39" s="4"/>
      <c r="I39" s="1"/>
    </row>
    <row r="40" spans="1:9" x14ac:dyDescent="0.25">
      <c r="A40" s="1"/>
      <c r="B40" s="1"/>
      <c r="C40" s="1"/>
      <c r="D40" s="9"/>
      <c r="E40" s="1"/>
      <c r="F40" s="4"/>
      <c r="G40" s="4"/>
      <c r="H40" s="4"/>
      <c r="I40" s="1"/>
    </row>
    <row r="41" spans="1:9" x14ac:dyDescent="0.25">
      <c r="A41" s="1"/>
      <c r="B41" s="1"/>
      <c r="C41" s="1"/>
      <c r="D41" s="9"/>
      <c r="E41" s="1"/>
      <c r="F41" s="4"/>
      <c r="G41" s="4"/>
      <c r="H41" s="4"/>
      <c r="I41" s="1"/>
    </row>
    <row r="42" spans="1:9" x14ac:dyDescent="0.25">
      <c r="A42" s="1"/>
      <c r="B42" s="1"/>
      <c r="C42" s="1"/>
      <c r="D42" s="9"/>
      <c r="E42" s="1"/>
      <c r="F42" s="4"/>
      <c r="G42" s="4"/>
      <c r="H42" s="4"/>
      <c r="I42" s="1"/>
    </row>
    <row r="43" spans="1:9" x14ac:dyDescent="0.25">
      <c r="A43" s="1"/>
      <c r="B43" s="1"/>
      <c r="C43" s="1"/>
      <c r="D43" s="9"/>
      <c r="E43" s="1"/>
      <c r="F43" s="4"/>
      <c r="G43" s="4"/>
      <c r="H43" s="4"/>
      <c r="I43" s="1"/>
    </row>
    <row r="44" spans="1:9" x14ac:dyDescent="0.25">
      <c r="A44" s="1"/>
      <c r="B44" s="1"/>
      <c r="C44" s="1"/>
      <c r="D44" s="9"/>
      <c r="E44" s="1"/>
      <c r="F44" s="4"/>
      <c r="G44" s="4"/>
      <c r="H44" s="4"/>
      <c r="I44" s="1"/>
    </row>
    <row r="45" spans="1:9" x14ac:dyDescent="0.25">
      <c r="A45" s="1"/>
      <c r="B45" s="1"/>
      <c r="C45" s="1"/>
      <c r="D45" s="9"/>
      <c r="E45" s="1"/>
      <c r="F45" s="4"/>
      <c r="G45" s="4"/>
      <c r="H45" s="4"/>
      <c r="I45" s="1"/>
    </row>
    <row r="46" spans="1:9" x14ac:dyDescent="0.25">
      <c r="A46" s="1"/>
      <c r="B46" s="1"/>
      <c r="C46" s="1"/>
      <c r="D46" s="9"/>
      <c r="E46" s="1"/>
      <c r="F46" s="4"/>
      <c r="G46" s="4"/>
      <c r="H46" s="4"/>
      <c r="I46" s="1"/>
    </row>
    <row r="47" spans="1:9" x14ac:dyDescent="0.25">
      <c r="A47" s="1"/>
      <c r="B47" s="1"/>
      <c r="C47" s="1"/>
      <c r="D47" s="9"/>
      <c r="E47" s="1"/>
      <c r="F47" s="4"/>
      <c r="G47" s="4"/>
      <c r="H47" s="4"/>
      <c r="I47" s="1"/>
    </row>
  </sheetData>
  <autoFilter ref="A5:I18">
    <sortState ref="A6:J18">
      <sortCondition ref="B5:B18"/>
    </sortState>
  </autoFilter>
  <mergeCells count="5">
    <mergeCell ref="A1:I1"/>
    <mergeCell ref="A2:I2"/>
    <mergeCell ref="A4:I4"/>
    <mergeCell ref="A3:C3"/>
    <mergeCell ref="F3:I3"/>
  </mergeCells>
  <phoneticPr fontId="1" type="noConversion"/>
  <pageMargins left="0.7" right="0.7" top="0.75" bottom="0.75" header="0.3" footer="0.3"/>
  <pageSetup paperSize="2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70"/>
  <sheetViews>
    <sheetView topLeftCell="A13" zoomScale="80" zoomScaleNormal="80" workbookViewId="0">
      <selection activeCell="K41" sqref="K41"/>
    </sheetView>
  </sheetViews>
  <sheetFormatPr defaultColWidth="9.140625" defaultRowHeight="15" x14ac:dyDescent="0.25"/>
  <cols>
    <col min="1" max="1" width="37.5703125" style="11" customWidth="1"/>
    <col min="2" max="2" width="14.5703125" style="11" customWidth="1"/>
    <col min="3" max="3" width="9.42578125" style="11" customWidth="1"/>
    <col min="4" max="4" width="11.42578125" style="19" customWidth="1"/>
    <col min="5" max="5" width="9.42578125" style="11" customWidth="1"/>
    <col min="6" max="6" width="10.140625" style="20" bestFit="1" customWidth="1"/>
    <col min="7" max="8" width="9.140625" style="20"/>
    <col min="9" max="9" width="9" style="11" customWidth="1"/>
    <col min="10" max="16384" width="9.140625" style="11"/>
  </cols>
  <sheetData>
    <row r="1" spans="1:9" ht="30" customHeight="1" x14ac:dyDescent="0.3">
      <c r="A1" s="33" t="s">
        <v>9</v>
      </c>
      <c r="B1" s="34"/>
      <c r="C1" s="34"/>
      <c r="D1" s="34"/>
      <c r="E1" s="34"/>
      <c r="F1" s="34"/>
      <c r="G1" s="34"/>
      <c r="H1" s="34"/>
      <c r="I1" s="35"/>
    </row>
    <row r="2" spans="1:9" ht="30" customHeight="1" x14ac:dyDescent="0.3">
      <c r="A2" s="32" t="s">
        <v>50</v>
      </c>
      <c r="B2" s="28"/>
      <c r="C2" s="28"/>
      <c r="D2" s="36"/>
      <c r="E2" s="36"/>
      <c r="F2" s="36"/>
      <c r="G2" s="36"/>
      <c r="H2" s="36"/>
      <c r="I2" s="37"/>
    </row>
    <row r="3" spans="1:9" ht="30" customHeight="1" x14ac:dyDescent="0.3">
      <c r="A3" s="30" t="s">
        <v>8</v>
      </c>
      <c r="B3" s="31"/>
      <c r="C3" s="31"/>
      <c r="D3" s="21">
        <v>2</v>
      </c>
      <c r="E3" s="6" t="s">
        <v>7</v>
      </c>
      <c r="F3" s="28"/>
      <c r="G3" s="28"/>
      <c r="H3" s="28"/>
      <c r="I3" s="29"/>
    </row>
    <row r="4" spans="1:9" ht="30" customHeight="1" x14ac:dyDescent="0.25">
      <c r="A4" s="25"/>
      <c r="B4" s="26"/>
      <c r="C4" s="26"/>
      <c r="D4" s="26"/>
      <c r="E4" s="26"/>
      <c r="F4" s="26"/>
      <c r="G4" s="26"/>
      <c r="H4" s="26"/>
      <c r="I4" s="27"/>
    </row>
    <row r="5" spans="1:9" ht="30" customHeight="1" x14ac:dyDescent="0.25">
      <c r="A5" s="2" t="s">
        <v>1</v>
      </c>
      <c r="B5" s="2"/>
      <c r="C5" s="2" t="s">
        <v>5</v>
      </c>
      <c r="D5" s="8"/>
      <c r="E5" s="11" t="s">
        <v>6</v>
      </c>
      <c r="F5" s="3" t="s">
        <v>2</v>
      </c>
      <c r="G5" s="3" t="s">
        <v>3</v>
      </c>
      <c r="H5" s="3" t="s">
        <v>4</v>
      </c>
      <c r="I5" s="2" t="s">
        <v>0</v>
      </c>
    </row>
    <row r="6" spans="1:9" x14ac:dyDescent="0.25">
      <c r="A6" s="12" t="s">
        <v>66</v>
      </c>
      <c r="B6" s="12" t="s">
        <v>93</v>
      </c>
      <c r="C6" s="12">
        <v>7</v>
      </c>
      <c r="D6" s="13"/>
      <c r="E6" s="12"/>
      <c r="F6" s="23">
        <v>2.3148148148148146E-4</v>
      </c>
      <c r="G6" s="23">
        <v>7.0023148148148154E-3</v>
      </c>
      <c r="H6" s="23">
        <f t="shared" ref="H6:H36" si="0">G6-F6</f>
        <v>6.7708333333333336E-3</v>
      </c>
      <c r="I6" s="12">
        <f t="shared" ref="I6:I36" si="1">RANK(H6,$H$6:$H$36,1)</f>
        <v>1</v>
      </c>
    </row>
    <row r="7" spans="1:9" x14ac:dyDescent="0.25">
      <c r="A7" s="12" t="s">
        <v>69</v>
      </c>
      <c r="B7" s="12" t="s">
        <v>103</v>
      </c>
      <c r="C7" s="12">
        <v>83</v>
      </c>
      <c r="D7" s="13"/>
      <c r="E7" s="12">
        <f ca="1">DATEDIF(D7,TODAY(),"Y")</f>
        <v>120</v>
      </c>
      <c r="F7" s="23">
        <v>5.7870370370370402E-3</v>
      </c>
      <c r="G7" s="23">
        <v>1.324074074074074E-2</v>
      </c>
      <c r="H7" s="23">
        <f t="shared" si="0"/>
        <v>7.4537037037037002E-3</v>
      </c>
      <c r="I7" s="12">
        <f t="shared" si="1"/>
        <v>2</v>
      </c>
    </row>
    <row r="8" spans="1:9" x14ac:dyDescent="0.25">
      <c r="A8" s="12" t="s">
        <v>67</v>
      </c>
      <c r="B8" s="12" t="s">
        <v>93</v>
      </c>
      <c r="C8" s="12">
        <v>8</v>
      </c>
      <c r="D8" s="13"/>
      <c r="E8" s="12"/>
      <c r="F8" s="23">
        <v>4.6296296296296298E-4</v>
      </c>
      <c r="G8" s="23">
        <v>9.0277777777777787E-3</v>
      </c>
      <c r="H8" s="23">
        <f t="shared" si="0"/>
        <v>8.564814814814815E-3</v>
      </c>
      <c r="I8" s="12">
        <f t="shared" si="1"/>
        <v>3</v>
      </c>
    </row>
    <row r="9" spans="1:9" x14ac:dyDescent="0.25">
      <c r="A9" s="12" t="s">
        <v>97</v>
      </c>
      <c r="B9" s="12" t="s">
        <v>92</v>
      </c>
      <c r="C9" s="12">
        <v>15</v>
      </c>
      <c r="D9" s="13"/>
      <c r="E9" s="12">
        <f ca="1">DATEDIF(D9,TODAY(),"Y")</f>
        <v>120</v>
      </c>
      <c r="F9" s="23">
        <v>1.6203703703703701E-3</v>
      </c>
      <c r="G9" s="23">
        <v>1.0729166666666666E-2</v>
      </c>
      <c r="H9" s="23">
        <f t="shared" si="0"/>
        <v>9.1087962962962954E-3</v>
      </c>
      <c r="I9" s="12">
        <f t="shared" si="1"/>
        <v>4</v>
      </c>
    </row>
    <row r="10" spans="1:9" x14ac:dyDescent="0.25">
      <c r="A10" s="12" t="s">
        <v>112</v>
      </c>
      <c r="B10" s="12" t="s">
        <v>93</v>
      </c>
      <c r="C10" s="12">
        <v>12</v>
      </c>
      <c r="D10" s="13"/>
      <c r="E10" s="12"/>
      <c r="F10" s="23">
        <v>9.2592592592592596E-4</v>
      </c>
      <c r="G10" s="23">
        <v>1.0208333333333333E-2</v>
      </c>
      <c r="H10" s="23">
        <f t="shared" si="0"/>
        <v>9.2824074074074076E-3</v>
      </c>
      <c r="I10" s="12">
        <f t="shared" si="1"/>
        <v>5</v>
      </c>
    </row>
    <row r="11" spans="1:9" x14ac:dyDescent="0.25">
      <c r="A11" s="12" t="s">
        <v>96</v>
      </c>
      <c r="B11" s="12" t="s">
        <v>92</v>
      </c>
      <c r="C11" s="12">
        <v>18</v>
      </c>
      <c r="D11" s="13"/>
      <c r="E11" s="12">
        <f t="shared" ref="E11:E21" ca="1" si="2">DATEDIF(D11,TODAY(),"Y")</f>
        <v>120</v>
      </c>
      <c r="F11" s="23">
        <v>2.3148148148148099E-3</v>
      </c>
      <c r="G11" s="23">
        <v>1.1805555555555555E-2</v>
      </c>
      <c r="H11" s="23">
        <f t="shared" si="0"/>
        <v>9.4907407407407458E-3</v>
      </c>
      <c r="I11" s="12">
        <f t="shared" si="1"/>
        <v>6</v>
      </c>
    </row>
    <row r="12" spans="1:9" x14ac:dyDescent="0.25">
      <c r="A12" s="12" t="s">
        <v>65</v>
      </c>
      <c r="B12" s="12" t="s">
        <v>106</v>
      </c>
      <c r="C12" s="12">
        <v>30</v>
      </c>
      <c r="D12" s="13"/>
      <c r="E12" s="12">
        <f t="shared" ca="1" si="2"/>
        <v>120</v>
      </c>
      <c r="F12" s="23">
        <v>2.7777777777777801E-3</v>
      </c>
      <c r="G12" s="23">
        <v>1.2395833333333335E-2</v>
      </c>
      <c r="H12" s="23">
        <f t="shared" si="0"/>
        <v>9.618055555555555E-3</v>
      </c>
      <c r="I12" s="12">
        <f t="shared" si="1"/>
        <v>7</v>
      </c>
    </row>
    <row r="13" spans="1:9" x14ac:dyDescent="0.25">
      <c r="A13" s="12" t="s">
        <v>55</v>
      </c>
      <c r="B13" s="12" t="s">
        <v>109</v>
      </c>
      <c r="C13" s="12">
        <v>73</v>
      </c>
      <c r="D13" s="13"/>
      <c r="E13" s="12">
        <f t="shared" ca="1" si="2"/>
        <v>120</v>
      </c>
      <c r="F13" s="23">
        <v>4.6296296296296302E-3</v>
      </c>
      <c r="G13" s="23">
        <v>1.462962962962963E-2</v>
      </c>
      <c r="H13" s="23">
        <f t="shared" si="0"/>
        <v>9.9999999999999985E-3</v>
      </c>
      <c r="I13" s="12">
        <f t="shared" si="1"/>
        <v>8</v>
      </c>
    </row>
    <row r="14" spans="1:9" x14ac:dyDescent="0.25">
      <c r="A14" s="12" t="s">
        <v>56</v>
      </c>
      <c r="B14" s="12" t="s">
        <v>109</v>
      </c>
      <c r="C14" s="12">
        <v>78</v>
      </c>
      <c r="D14" s="13"/>
      <c r="E14" s="12">
        <f t="shared" ca="1" si="2"/>
        <v>120</v>
      </c>
      <c r="F14" s="23">
        <v>5.5555555555555497E-3</v>
      </c>
      <c r="G14" s="23">
        <v>1.5659722222222224E-2</v>
      </c>
      <c r="H14" s="23">
        <f t="shared" si="0"/>
        <v>1.0104166666666674E-2</v>
      </c>
      <c r="I14" s="12">
        <f t="shared" si="1"/>
        <v>9</v>
      </c>
    </row>
    <row r="15" spans="1:9" x14ac:dyDescent="0.25">
      <c r="A15" s="12" t="s">
        <v>61</v>
      </c>
      <c r="B15" s="12" t="s">
        <v>111</v>
      </c>
      <c r="C15" s="12">
        <v>35</v>
      </c>
      <c r="D15" s="13"/>
      <c r="E15" s="12">
        <f t="shared" ca="1" si="2"/>
        <v>120</v>
      </c>
      <c r="F15" s="23">
        <v>3.9351851851851796E-3</v>
      </c>
      <c r="G15" s="23">
        <v>1.4050925925925927E-2</v>
      </c>
      <c r="H15" s="23">
        <f t="shared" si="0"/>
        <v>1.0115740740740748E-2</v>
      </c>
      <c r="I15" s="12">
        <f t="shared" si="1"/>
        <v>10</v>
      </c>
    </row>
    <row r="16" spans="1:9" x14ac:dyDescent="0.25">
      <c r="A16" s="12" t="s">
        <v>64</v>
      </c>
      <c r="B16" s="12" t="s">
        <v>106</v>
      </c>
      <c r="C16" s="12">
        <v>60</v>
      </c>
      <c r="D16" s="13"/>
      <c r="E16" s="12">
        <f t="shared" ca="1" si="2"/>
        <v>120</v>
      </c>
      <c r="F16" s="23">
        <v>4.1666666666666701E-3</v>
      </c>
      <c r="G16" s="23">
        <v>1.4363425925925925E-2</v>
      </c>
      <c r="H16" s="23">
        <f t="shared" si="0"/>
        <v>1.0196759259259256E-2</v>
      </c>
      <c r="I16" s="12">
        <f t="shared" si="1"/>
        <v>11</v>
      </c>
    </row>
    <row r="17" spans="1:9" x14ac:dyDescent="0.25">
      <c r="A17" s="12" t="s">
        <v>98</v>
      </c>
      <c r="B17" s="12" t="s">
        <v>92</v>
      </c>
      <c r="C17" s="12">
        <v>14</v>
      </c>
      <c r="D17" s="13"/>
      <c r="E17" s="12">
        <f t="shared" ca="1" si="2"/>
        <v>120</v>
      </c>
      <c r="F17" s="23">
        <v>1.38888888888889E-3</v>
      </c>
      <c r="G17" s="23">
        <v>1.1759259259259259E-2</v>
      </c>
      <c r="H17" s="23">
        <f t="shared" si="0"/>
        <v>1.037037037037037E-2</v>
      </c>
      <c r="I17" s="12">
        <f t="shared" si="1"/>
        <v>12</v>
      </c>
    </row>
    <row r="18" spans="1:9" x14ac:dyDescent="0.25">
      <c r="A18" s="12" t="s">
        <v>63</v>
      </c>
      <c r="B18" s="12" t="s">
        <v>106</v>
      </c>
      <c r="C18" s="12">
        <v>61</v>
      </c>
      <c r="D18" s="13"/>
      <c r="E18" s="12">
        <f t="shared" ca="1" si="2"/>
        <v>120</v>
      </c>
      <c r="F18" s="23">
        <v>4.3981481481481502E-3</v>
      </c>
      <c r="G18" s="23">
        <v>1.4884259259259259E-2</v>
      </c>
      <c r="H18" s="23">
        <f t="shared" si="0"/>
        <v>1.0486111111111109E-2</v>
      </c>
      <c r="I18" s="12">
        <f t="shared" si="1"/>
        <v>13</v>
      </c>
    </row>
    <row r="19" spans="1:9" x14ac:dyDescent="0.25">
      <c r="A19" s="12" t="s">
        <v>57</v>
      </c>
      <c r="B19" s="12" t="s">
        <v>109</v>
      </c>
      <c r="C19" s="12">
        <v>74</v>
      </c>
      <c r="D19" s="13"/>
      <c r="E19" s="12">
        <f t="shared" ca="1" si="2"/>
        <v>120</v>
      </c>
      <c r="F19" s="23">
        <v>4.8611111111111103E-3</v>
      </c>
      <c r="G19" s="23">
        <v>1.5509259259259257E-2</v>
      </c>
      <c r="H19" s="23">
        <f t="shared" si="0"/>
        <v>1.0648148148148146E-2</v>
      </c>
      <c r="I19" s="12">
        <f t="shared" si="1"/>
        <v>14</v>
      </c>
    </row>
    <row r="20" spans="1:9" x14ac:dyDescent="0.25">
      <c r="A20" s="12" t="s">
        <v>58</v>
      </c>
      <c r="B20" s="12" t="s">
        <v>111</v>
      </c>
      <c r="C20" s="12">
        <v>32</v>
      </c>
      <c r="D20" s="13"/>
      <c r="E20" s="12">
        <f t="shared" ca="1" si="2"/>
        <v>120</v>
      </c>
      <c r="F20" s="23">
        <v>3.2407407407407402E-3</v>
      </c>
      <c r="G20" s="23">
        <v>1.3912037037037037E-2</v>
      </c>
      <c r="H20" s="23">
        <f t="shared" si="0"/>
        <v>1.0671296296296297E-2</v>
      </c>
      <c r="I20" s="12">
        <f t="shared" si="1"/>
        <v>15</v>
      </c>
    </row>
    <row r="21" spans="1:9" x14ac:dyDescent="0.25">
      <c r="A21" s="12" t="s">
        <v>60</v>
      </c>
      <c r="B21" s="12" t="s">
        <v>111</v>
      </c>
      <c r="C21" s="12">
        <v>34</v>
      </c>
      <c r="D21" s="13"/>
      <c r="E21" s="12">
        <f t="shared" ca="1" si="2"/>
        <v>120</v>
      </c>
      <c r="F21" s="23">
        <v>3.7037037037036999E-3</v>
      </c>
      <c r="G21" s="23">
        <v>1.4490740740740742E-2</v>
      </c>
      <c r="H21" s="23">
        <f t="shared" si="0"/>
        <v>1.0787037037037041E-2</v>
      </c>
      <c r="I21" s="12">
        <f t="shared" si="1"/>
        <v>16</v>
      </c>
    </row>
    <row r="22" spans="1:9" x14ac:dyDescent="0.25">
      <c r="A22" s="12" t="s">
        <v>90</v>
      </c>
      <c r="B22" s="12" t="s">
        <v>93</v>
      </c>
      <c r="C22" s="12">
        <v>13</v>
      </c>
      <c r="D22" s="13"/>
      <c r="E22" s="12"/>
      <c r="F22" s="23">
        <v>1.1574074074074099E-3</v>
      </c>
      <c r="G22" s="23">
        <v>1.2048611111111112E-2</v>
      </c>
      <c r="H22" s="23">
        <f t="shared" si="0"/>
        <v>1.0891203703703702E-2</v>
      </c>
      <c r="I22" s="12">
        <f t="shared" si="1"/>
        <v>17</v>
      </c>
    </row>
    <row r="23" spans="1:9" x14ac:dyDescent="0.25">
      <c r="A23" s="12" t="s">
        <v>100</v>
      </c>
      <c r="B23" s="12" t="s">
        <v>92</v>
      </c>
      <c r="C23" s="12">
        <v>16</v>
      </c>
      <c r="D23" s="13"/>
      <c r="E23" s="12">
        <f ca="1">DATEDIF(D23,TODAY(),"Y")</f>
        <v>120</v>
      </c>
      <c r="F23" s="23">
        <v>1.85185185185185E-3</v>
      </c>
      <c r="G23" s="23">
        <v>1.2812499999999999E-2</v>
      </c>
      <c r="H23" s="23">
        <f t="shared" si="0"/>
        <v>1.096064814814815E-2</v>
      </c>
      <c r="I23" s="12">
        <f t="shared" si="1"/>
        <v>18</v>
      </c>
    </row>
    <row r="24" spans="1:9" x14ac:dyDescent="0.25">
      <c r="A24" s="11" t="s">
        <v>94</v>
      </c>
      <c r="B24" s="11" t="s">
        <v>95</v>
      </c>
      <c r="C24" s="12">
        <v>6</v>
      </c>
      <c r="D24" s="13"/>
      <c r="E24" s="12">
        <f ca="1">DATEDIF(D24,TODAY(),"Y")</f>
        <v>120</v>
      </c>
      <c r="F24" s="23">
        <v>0</v>
      </c>
      <c r="G24" s="23">
        <v>1.1122685185185185E-2</v>
      </c>
      <c r="H24" s="23">
        <f t="shared" si="0"/>
        <v>1.1122685185185185E-2</v>
      </c>
      <c r="I24" s="12">
        <f t="shared" si="1"/>
        <v>19</v>
      </c>
    </row>
    <row r="25" spans="1:9" x14ac:dyDescent="0.25">
      <c r="A25" s="12" t="s">
        <v>101</v>
      </c>
      <c r="B25" s="12" t="s">
        <v>92</v>
      </c>
      <c r="C25" s="12">
        <v>17</v>
      </c>
      <c r="D25" s="13"/>
      <c r="E25" s="12">
        <f ca="1">DATEDIF(D25,TODAY(),"Y")</f>
        <v>120</v>
      </c>
      <c r="F25" s="23">
        <v>2.0833333333333298E-3</v>
      </c>
      <c r="G25" s="23">
        <v>1.3541666666666667E-2</v>
      </c>
      <c r="H25" s="23">
        <f t="shared" si="0"/>
        <v>1.1458333333333338E-2</v>
      </c>
      <c r="I25" s="12">
        <f t="shared" si="1"/>
        <v>20</v>
      </c>
    </row>
    <row r="26" spans="1:9" x14ac:dyDescent="0.25">
      <c r="A26" s="12" t="s">
        <v>99</v>
      </c>
      <c r="B26" s="12" t="s">
        <v>92</v>
      </c>
      <c r="C26" s="12">
        <v>19</v>
      </c>
      <c r="D26" s="13"/>
      <c r="E26" s="12">
        <f ca="1">DATEDIF(D26,TODAY(),"Y")</f>
        <v>120</v>
      </c>
      <c r="F26" s="23">
        <v>2.5462962962963E-3</v>
      </c>
      <c r="G26" s="23">
        <v>1.4027777777777778E-2</v>
      </c>
      <c r="H26" s="23">
        <f t="shared" si="0"/>
        <v>1.1481481481481478E-2</v>
      </c>
      <c r="I26" s="12">
        <f t="shared" si="1"/>
        <v>21</v>
      </c>
    </row>
    <row r="27" spans="1:9" x14ac:dyDescent="0.25">
      <c r="A27" s="12" t="s">
        <v>80</v>
      </c>
      <c r="B27" s="12" t="s">
        <v>105</v>
      </c>
      <c r="C27" s="12">
        <v>88</v>
      </c>
      <c r="D27" s="13"/>
      <c r="E27" s="12">
        <f ca="1">DATEDIF(D27,TODAY(),"Y")</f>
        <v>120</v>
      </c>
      <c r="F27" s="23">
        <v>6.7129629629629596E-3</v>
      </c>
      <c r="G27" s="23">
        <v>1.8530092592592595E-2</v>
      </c>
      <c r="H27" s="23">
        <f t="shared" si="0"/>
        <v>1.1817129629629636E-2</v>
      </c>
      <c r="I27" s="12">
        <f t="shared" si="1"/>
        <v>22</v>
      </c>
    </row>
    <row r="28" spans="1:9" x14ac:dyDescent="0.25">
      <c r="A28" s="12" t="s">
        <v>68</v>
      </c>
      <c r="B28" s="12" t="s">
        <v>93</v>
      </c>
      <c r="C28" s="12">
        <v>9</v>
      </c>
      <c r="D28" s="13"/>
      <c r="E28" s="12"/>
      <c r="F28" s="23">
        <v>6.9444444444444404E-4</v>
      </c>
      <c r="G28" s="23">
        <v>1.2638888888888889E-2</v>
      </c>
      <c r="H28" s="23">
        <f t="shared" si="0"/>
        <v>1.1944444444444445E-2</v>
      </c>
      <c r="I28" s="12">
        <f t="shared" si="1"/>
        <v>23</v>
      </c>
    </row>
    <row r="29" spans="1:9" x14ac:dyDescent="0.25">
      <c r="A29" s="12" t="s">
        <v>82</v>
      </c>
      <c r="B29" s="12" t="s">
        <v>105</v>
      </c>
      <c r="C29" s="12">
        <v>85</v>
      </c>
      <c r="D29" s="13"/>
      <c r="E29" s="12">
        <f t="shared" ref="E29:E36" ca="1" si="3">DATEDIF(D29,TODAY(),"Y")</f>
        <v>120</v>
      </c>
      <c r="F29" s="23">
        <v>6.2500000000000003E-3</v>
      </c>
      <c r="G29" s="23">
        <v>1.8391203703703705E-2</v>
      </c>
      <c r="H29" s="23">
        <f t="shared" si="0"/>
        <v>1.2141203703703704E-2</v>
      </c>
      <c r="I29" s="12">
        <f t="shared" si="1"/>
        <v>24</v>
      </c>
    </row>
    <row r="30" spans="1:9" x14ac:dyDescent="0.25">
      <c r="A30" s="12" t="s">
        <v>62</v>
      </c>
      <c r="B30" s="12" t="s">
        <v>106</v>
      </c>
      <c r="C30" s="12">
        <v>31</v>
      </c>
      <c r="D30" s="13"/>
      <c r="E30" s="12">
        <f t="shared" ca="1" si="3"/>
        <v>120</v>
      </c>
      <c r="F30" s="23">
        <v>3.0092592592592601E-3</v>
      </c>
      <c r="G30" s="23">
        <v>1.539351851851852E-2</v>
      </c>
      <c r="H30" s="23">
        <f t="shared" si="0"/>
        <v>1.238425925925926E-2</v>
      </c>
      <c r="I30" s="12">
        <f t="shared" si="1"/>
        <v>25</v>
      </c>
    </row>
    <row r="31" spans="1:9" customFormat="1" x14ac:dyDescent="0.25">
      <c r="A31" s="12" t="s">
        <v>54</v>
      </c>
      <c r="B31" s="12" t="s">
        <v>109</v>
      </c>
      <c r="C31" s="22">
        <v>77</v>
      </c>
      <c r="D31" s="13"/>
      <c r="E31" s="12">
        <f t="shared" ca="1" si="3"/>
        <v>120</v>
      </c>
      <c r="F31" s="23">
        <v>5.3240740740740696E-3</v>
      </c>
      <c r="G31" s="23">
        <v>1.7893518518518517E-2</v>
      </c>
      <c r="H31" s="23">
        <f t="shared" si="0"/>
        <v>1.2569444444444447E-2</v>
      </c>
      <c r="I31" s="12">
        <f t="shared" si="1"/>
        <v>26</v>
      </c>
    </row>
    <row r="32" spans="1:9" customFormat="1" x14ac:dyDescent="0.25">
      <c r="A32" s="12" t="s">
        <v>53</v>
      </c>
      <c r="B32" s="12" t="s">
        <v>109</v>
      </c>
      <c r="C32" s="12">
        <v>76</v>
      </c>
      <c r="D32" s="13"/>
      <c r="E32" s="12">
        <f t="shared" ca="1" si="3"/>
        <v>120</v>
      </c>
      <c r="F32" s="23">
        <v>5.0925925925925904E-3</v>
      </c>
      <c r="G32" s="23">
        <v>1.8043981481481484E-2</v>
      </c>
      <c r="H32" s="23">
        <f t="shared" si="0"/>
        <v>1.2951388888888894E-2</v>
      </c>
      <c r="I32" s="12">
        <f t="shared" si="1"/>
        <v>27</v>
      </c>
    </row>
    <row r="33" spans="1:9" customFormat="1" x14ac:dyDescent="0.25">
      <c r="A33" s="12" t="s">
        <v>59</v>
      </c>
      <c r="B33" s="12" t="s">
        <v>111</v>
      </c>
      <c r="C33" s="12">
        <v>33</v>
      </c>
      <c r="D33" s="13"/>
      <c r="E33" s="12">
        <f t="shared" ca="1" si="3"/>
        <v>120</v>
      </c>
      <c r="F33" s="23">
        <v>3.4722222222222199E-3</v>
      </c>
      <c r="G33" s="23">
        <v>1.726851851851852E-2</v>
      </c>
      <c r="H33" s="23">
        <f t="shared" si="0"/>
        <v>1.37962962962963E-2</v>
      </c>
      <c r="I33" s="12">
        <f t="shared" si="1"/>
        <v>28</v>
      </c>
    </row>
    <row r="34" spans="1:9" customFormat="1" x14ac:dyDescent="0.25">
      <c r="A34" s="12" t="s">
        <v>83</v>
      </c>
      <c r="B34" s="12" t="s">
        <v>105</v>
      </c>
      <c r="C34" s="12">
        <v>93</v>
      </c>
      <c r="D34" s="13"/>
      <c r="E34" s="12">
        <f t="shared" ca="1" si="3"/>
        <v>120</v>
      </c>
      <c r="F34" s="23">
        <v>6.9444444444444397E-3</v>
      </c>
      <c r="G34" s="23">
        <v>2.1087962962962961E-2</v>
      </c>
      <c r="H34" s="23">
        <f t="shared" si="0"/>
        <v>1.4143518518518521E-2</v>
      </c>
      <c r="I34" s="12">
        <f t="shared" si="1"/>
        <v>29</v>
      </c>
    </row>
    <row r="35" spans="1:9" customFormat="1" x14ac:dyDescent="0.25">
      <c r="A35" s="12" t="s">
        <v>84</v>
      </c>
      <c r="B35" s="12" t="s">
        <v>105</v>
      </c>
      <c r="C35" s="12">
        <v>87</v>
      </c>
      <c r="D35" s="13"/>
      <c r="E35" s="12">
        <f t="shared" ca="1" si="3"/>
        <v>120</v>
      </c>
      <c r="F35" s="23">
        <v>6.4814814814814804E-3</v>
      </c>
      <c r="G35" s="23">
        <v>2.1863425925925925E-2</v>
      </c>
      <c r="H35" s="23">
        <f t="shared" si="0"/>
        <v>1.5381944444444445E-2</v>
      </c>
      <c r="I35" s="12">
        <f t="shared" si="1"/>
        <v>30</v>
      </c>
    </row>
    <row r="36" spans="1:9" customFormat="1" x14ac:dyDescent="0.25">
      <c r="A36" s="12" t="s">
        <v>81</v>
      </c>
      <c r="B36" s="12" t="s">
        <v>105</v>
      </c>
      <c r="C36" s="12">
        <v>84</v>
      </c>
      <c r="D36" s="13"/>
      <c r="E36" s="12">
        <f t="shared" ca="1" si="3"/>
        <v>120</v>
      </c>
      <c r="F36" s="23">
        <v>6.0185185185185203E-3</v>
      </c>
      <c r="G36" s="23">
        <v>2.3101851851851849E-2</v>
      </c>
      <c r="H36" s="23">
        <f t="shared" si="0"/>
        <v>1.7083333333333329E-2</v>
      </c>
      <c r="I36" s="12">
        <f t="shared" si="1"/>
        <v>31</v>
      </c>
    </row>
    <row r="37" spans="1:9" x14ac:dyDescent="0.25">
      <c r="A37" s="7"/>
      <c r="B37" s="24"/>
      <c r="C37" s="7"/>
      <c r="D37" s="17"/>
      <c r="E37" s="7"/>
      <c r="F37" s="7"/>
      <c r="G37" s="11"/>
      <c r="H37" s="11"/>
    </row>
    <row r="38" spans="1:9" x14ac:dyDescent="0.25">
      <c r="A38" s="7"/>
      <c r="B38" s="24"/>
      <c r="C38" s="7"/>
      <c r="D38" s="17"/>
      <c r="E38" s="7"/>
      <c r="F38" s="7"/>
      <c r="G38" s="11"/>
      <c r="H38" s="11"/>
    </row>
    <row r="39" spans="1:9" x14ac:dyDescent="0.25">
      <c r="A39" s="7"/>
      <c r="B39" s="24"/>
      <c r="C39" s="7"/>
      <c r="D39" s="17"/>
      <c r="E39" s="7"/>
      <c r="F39" s="7"/>
      <c r="G39" s="11"/>
      <c r="H39" s="11"/>
    </row>
    <row r="40" spans="1:9" x14ac:dyDescent="0.25">
      <c r="A40" s="7"/>
      <c r="B40" s="24"/>
      <c r="C40" s="7"/>
      <c r="D40" s="17"/>
      <c r="E40" s="7"/>
      <c r="F40" s="18"/>
      <c r="G40" s="18"/>
      <c r="H40" s="18"/>
      <c r="I40" s="7"/>
    </row>
    <row r="41" spans="1:9" x14ac:dyDescent="0.25">
      <c r="A41" s="7"/>
      <c r="B41" s="24"/>
      <c r="C41" s="7"/>
      <c r="D41" s="17"/>
      <c r="E41" s="7"/>
      <c r="F41" s="18"/>
      <c r="G41" s="18"/>
      <c r="H41" s="18"/>
      <c r="I41" s="7"/>
    </row>
    <row r="42" spans="1:9" x14ac:dyDescent="0.25">
      <c r="A42" s="7"/>
      <c r="B42" s="24"/>
      <c r="C42" s="7"/>
      <c r="D42" s="17"/>
      <c r="E42" s="7"/>
      <c r="F42" s="18"/>
      <c r="G42" s="18"/>
      <c r="H42" s="18"/>
      <c r="I42" s="7"/>
    </row>
    <row r="43" spans="1:9" x14ac:dyDescent="0.25">
      <c r="A43" s="7"/>
      <c r="B43" s="24"/>
      <c r="C43" s="7"/>
      <c r="D43" s="17"/>
      <c r="E43" s="7"/>
      <c r="F43" s="18"/>
      <c r="G43" s="18"/>
      <c r="H43" s="18"/>
      <c r="I43" s="7"/>
    </row>
    <row r="44" spans="1:9" x14ac:dyDescent="0.25">
      <c r="A44" s="7"/>
      <c r="B44" s="24"/>
      <c r="C44" s="7"/>
      <c r="D44" s="17"/>
      <c r="E44" s="7"/>
      <c r="F44" s="18"/>
      <c r="G44" s="18"/>
      <c r="H44" s="18"/>
      <c r="I44" s="7"/>
    </row>
    <row r="45" spans="1:9" x14ac:dyDescent="0.25">
      <c r="A45" s="7"/>
      <c r="B45" s="24"/>
      <c r="C45" s="7"/>
      <c r="D45" s="17"/>
      <c r="E45" s="7"/>
      <c r="F45" s="18"/>
      <c r="G45" s="18"/>
      <c r="H45" s="18"/>
      <c r="I45" s="7"/>
    </row>
    <row r="46" spans="1:9" x14ac:dyDescent="0.25">
      <c r="A46" s="7"/>
      <c r="B46" s="24"/>
      <c r="C46" s="7"/>
      <c r="D46" s="17"/>
      <c r="E46" s="7"/>
      <c r="F46" s="18"/>
      <c r="G46" s="18"/>
      <c r="H46" s="18"/>
      <c r="I46" s="7"/>
    </row>
    <row r="47" spans="1:9" x14ac:dyDescent="0.25">
      <c r="A47" s="7"/>
      <c r="B47" s="24"/>
      <c r="C47" s="7"/>
      <c r="D47" s="17"/>
      <c r="E47" s="7"/>
      <c r="F47" s="18"/>
      <c r="G47" s="18"/>
      <c r="H47" s="18"/>
      <c r="I47" s="7"/>
    </row>
    <row r="48" spans="1:9" x14ac:dyDescent="0.25">
      <c r="A48" s="7"/>
      <c r="B48" s="24"/>
      <c r="C48" s="7"/>
      <c r="D48" s="17"/>
      <c r="E48" s="7"/>
      <c r="F48" s="18"/>
      <c r="G48" s="18"/>
      <c r="H48" s="18"/>
      <c r="I48" s="7"/>
    </row>
    <row r="49" spans="1:9" x14ac:dyDescent="0.25">
      <c r="A49" s="7"/>
      <c r="B49" s="24"/>
      <c r="C49" s="7"/>
      <c r="D49" s="17"/>
      <c r="E49" s="7"/>
      <c r="F49" s="18"/>
      <c r="G49" s="18"/>
      <c r="H49" s="18"/>
      <c r="I49" s="7"/>
    </row>
    <row r="50" spans="1:9" x14ac:dyDescent="0.25">
      <c r="A50" s="7"/>
      <c r="B50" s="24"/>
      <c r="C50" s="7"/>
      <c r="D50" s="17"/>
      <c r="E50" s="7"/>
      <c r="F50" s="18"/>
      <c r="G50" s="18"/>
      <c r="H50" s="18"/>
      <c r="I50" s="7"/>
    </row>
    <row r="51" spans="1:9" x14ac:dyDescent="0.25">
      <c r="A51" s="7"/>
      <c r="B51" s="24"/>
      <c r="C51" s="7"/>
      <c r="D51" s="17"/>
      <c r="E51" s="7"/>
      <c r="F51" s="18"/>
      <c r="G51" s="18"/>
      <c r="H51" s="18"/>
      <c r="I51" s="7"/>
    </row>
    <row r="52" spans="1:9" x14ac:dyDescent="0.25">
      <c r="A52" s="7"/>
      <c r="B52" s="24"/>
      <c r="C52" s="7"/>
      <c r="D52" s="17"/>
      <c r="E52" s="7"/>
      <c r="F52" s="18"/>
      <c r="G52" s="18"/>
      <c r="H52" s="18"/>
      <c r="I52" s="7"/>
    </row>
    <row r="53" spans="1:9" x14ac:dyDescent="0.25">
      <c r="A53" s="7"/>
      <c r="B53" s="24"/>
      <c r="C53" s="7"/>
      <c r="D53" s="17"/>
      <c r="E53" s="7"/>
      <c r="F53" s="18"/>
      <c r="G53" s="18"/>
      <c r="H53" s="18"/>
      <c r="I53" s="7"/>
    </row>
    <row r="54" spans="1:9" x14ac:dyDescent="0.25">
      <c r="A54" s="7"/>
      <c r="B54" s="24"/>
      <c r="C54" s="7"/>
      <c r="D54" s="17"/>
      <c r="E54" s="7"/>
      <c r="F54" s="18"/>
      <c r="G54" s="18"/>
      <c r="H54" s="18"/>
      <c r="I54" s="7"/>
    </row>
    <row r="55" spans="1:9" x14ac:dyDescent="0.25">
      <c r="A55" s="7"/>
      <c r="B55" s="24"/>
      <c r="C55" s="7"/>
      <c r="D55" s="17"/>
      <c r="E55" s="7"/>
      <c r="F55" s="18"/>
      <c r="G55" s="18"/>
      <c r="H55" s="18"/>
      <c r="I55" s="7"/>
    </row>
    <row r="56" spans="1:9" x14ac:dyDescent="0.25">
      <c r="A56" s="7"/>
      <c r="B56" s="24"/>
      <c r="C56" s="7"/>
      <c r="D56" s="17"/>
      <c r="E56" s="7"/>
      <c r="F56" s="18"/>
      <c r="G56" s="18"/>
      <c r="H56" s="18"/>
      <c r="I56" s="7"/>
    </row>
    <row r="57" spans="1:9" x14ac:dyDescent="0.25">
      <c r="A57" s="7"/>
      <c r="B57" s="24"/>
      <c r="C57" s="7"/>
      <c r="D57" s="17"/>
      <c r="E57" s="7"/>
      <c r="F57" s="18"/>
      <c r="G57" s="18"/>
      <c r="H57" s="18"/>
      <c r="I57" s="7"/>
    </row>
    <row r="58" spans="1:9" x14ac:dyDescent="0.25">
      <c r="A58" s="7"/>
      <c r="B58" s="24"/>
      <c r="C58" s="7"/>
      <c r="D58" s="17"/>
      <c r="E58" s="7"/>
      <c r="F58" s="18"/>
      <c r="G58" s="18"/>
      <c r="H58" s="18"/>
      <c r="I58" s="7"/>
    </row>
    <row r="59" spans="1:9" x14ac:dyDescent="0.25">
      <c r="A59" s="7"/>
      <c r="B59" s="24"/>
      <c r="C59" s="7"/>
      <c r="D59" s="17"/>
      <c r="E59" s="7"/>
      <c r="F59" s="18"/>
      <c r="G59" s="18"/>
      <c r="H59" s="18"/>
      <c r="I59" s="7"/>
    </row>
    <row r="60" spans="1:9" x14ac:dyDescent="0.25">
      <c r="A60" s="7"/>
      <c r="B60" s="24"/>
      <c r="C60" s="7"/>
      <c r="D60" s="17"/>
      <c r="E60" s="7"/>
      <c r="F60" s="18"/>
      <c r="G60" s="18"/>
      <c r="H60" s="18"/>
      <c r="I60" s="7"/>
    </row>
    <row r="61" spans="1:9" x14ac:dyDescent="0.25">
      <c r="A61" s="7"/>
      <c r="B61" s="24"/>
      <c r="C61" s="7"/>
      <c r="D61" s="17"/>
      <c r="E61" s="7"/>
      <c r="F61" s="18"/>
      <c r="G61" s="18"/>
      <c r="H61" s="18"/>
      <c r="I61" s="7"/>
    </row>
    <row r="62" spans="1:9" x14ac:dyDescent="0.25">
      <c r="A62" s="7"/>
      <c r="B62" s="24"/>
      <c r="C62" s="7"/>
      <c r="D62" s="17"/>
      <c r="E62" s="7"/>
      <c r="F62" s="18"/>
      <c r="G62" s="18"/>
      <c r="H62" s="18"/>
      <c r="I62" s="7"/>
    </row>
    <row r="63" spans="1:9" x14ac:dyDescent="0.25">
      <c r="A63" s="7"/>
      <c r="B63" s="24"/>
      <c r="C63" s="7"/>
      <c r="D63" s="17"/>
      <c r="E63" s="7"/>
      <c r="F63" s="18"/>
      <c r="G63" s="18"/>
      <c r="H63" s="18"/>
      <c r="I63" s="7"/>
    </row>
    <row r="64" spans="1:9" x14ac:dyDescent="0.25">
      <c r="A64" s="7"/>
      <c r="B64" s="24"/>
      <c r="C64" s="7"/>
      <c r="D64" s="17"/>
      <c r="E64" s="7"/>
      <c r="F64" s="18"/>
      <c r="G64" s="18"/>
      <c r="H64" s="18"/>
      <c r="I64" s="7"/>
    </row>
    <row r="65" spans="1:9" x14ac:dyDescent="0.25">
      <c r="A65" s="7"/>
      <c r="B65" s="24"/>
      <c r="C65" s="7"/>
      <c r="D65" s="17"/>
      <c r="E65" s="7"/>
      <c r="F65" s="18"/>
      <c r="G65" s="18"/>
      <c r="H65" s="18"/>
      <c r="I65" s="7"/>
    </row>
    <row r="66" spans="1:9" x14ac:dyDescent="0.25">
      <c r="A66" s="7"/>
      <c r="B66" s="24"/>
      <c r="C66" s="7"/>
      <c r="D66" s="17"/>
      <c r="E66" s="7"/>
      <c r="F66" s="18"/>
      <c r="G66" s="18"/>
      <c r="H66" s="18"/>
      <c r="I66" s="7"/>
    </row>
    <row r="67" spans="1:9" x14ac:dyDescent="0.25">
      <c r="A67" s="7"/>
      <c r="B67" s="24"/>
      <c r="C67" s="7"/>
      <c r="D67" s="17"/>
      <c r="E67" s="7"/>
      <c r="F67" s="18"/>
      <c r="G67" s="18"/>
      <c r="H67" s="18"/>
      <c r="I67" s="7"/>
    </row>
    <row r="68" spans="1:9" x14ac:dyDescent="0.25">
      <c r="A68" s="7"/>
      <c r="B68" s="24"/>
      <c r="C68" s="7"/>
      <c r="D68" s="17"/>
      <c r="E68" s="7"/>
      <c r="F68" s="18"/>
      <c r="G68" s="18"/>
      <c r="H68" s="18"/>
      <c r="I68" s="7"/>
    </row>
    <row r="69" spans="1:9" x14ac:dyDescent="0.25">
      <c r="A69" s="7"/>
      <c r="B69" s="24"/>
      <c r="C69" s="7"/>
      <c r="D69" s="17"/>
      <c r="E69" s="7"/>
      <c r="F69" s="18"/>
      <c r="G69" s="18"/>
      <c r="H69" s="18"/>
      <c r="I69" s="7"/>
    </row>
    <row r="70" spans="1:9" x14ac:dyDescent="0.25">
      <c r="A70" s="7"/>
      <c r="B70" s="24"/>
      <c r="C70" s="7"/>
      <c r="D70" s="17"/>
      <c r="E70" s="7"/>
      <c r="F70" s="18"/>
      <c r="G70" s="18"/>
      <c r="H70" s="18"/>
      <c r="I70" s="7"/>
    </row>
  </sheetData>
  <autoFilter ref="A5:I36">
    <sortState ref="A6:I39">
      <sortCondition ref="F5:F36"/>
    </sortState>
  </autoFilter>
  <mergeCells count="5">
    <mergeCell ref="A1:I1"/>
    <mergeCell ref="A2:I2"/>
    <mergeCell ref="A4:I4"/>
    <mergeCell ref="A3:C3"/>
    <mergeCell ref="F3:I3"/>
  </mergeCells>
  <phoneticPr fontId="1" type="noConversion"/>
  <pageMargins left="0.7" right="0.7" top="0.75" bottom="0.75" header="0.3" footer="0.3"/>
  <pageSetup paperSize="2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8"/>
  <sheetViews>
    <sheetView zoomScale="90" zoomScaleNormal="90" workbookViewId="0">
      <selection activeCell="H10" sqref="H10"/>
    </sheetView>
  </sheetViews>
  <sheetFormatPr defaultColWidth="9.140625" defaultRowHeight="15" x14ac:dyDescent="0.25"/>
  <cols>
    <col min="1" max="1" width="37.7109375" style="11" customWidth="1"/>
    <col min="2" max="2" width="14.5703125" style="11" customWidth="1"/>
    <col min="3" max="3" width="9.42578125" style="11" customWidth="1"/>
    <col min="4" max="4" width="11.42578125" style="19" customWidth="1"/>
    <col min="5" max="5" width="9.42578125" style="11" customWidth="1"/>
    <col min="6" max="6" width="10.140625" style="20" bestFit="1" customWidth="1"/>
    <col min="7" max="8" width="9.140625" style="20"/>
    <col min="9" max="9" width="9" style="11" customWidth="1"/>
    <col min="10" max="16384" width="9.140625" style="11"/>
  </cols>
  <sheetData>
    <row r="1" spans="1:9" ht="30" customHeight="1" x14ac:dyDescent="0.3">
      <c r="A1" s="33" t="s">
        <v>9</v>
      </c>
      <c r="B1" s="34"/>
      <c r="C1" s="34"/>
      <c r="D1" s="34"/>
      <c r="E1" s="34"/>
      <c r="F1" s="34"/>
      <c r="G1" s="34"/>
      <c r="H1" s="34"/>
      <c r="I1" s="35"/>
    </row>
    <row r="2" spans="1:9" ht="30" customHeight="1" x14ac:dyDescent="0.3">
      <c r="A2" s="32" t="s">
        <v>70</v>
      </c>
      <c r="B2" s="28"/>
      <c r="C2" s="28"/>
      <c r="D2" s="36"/>
      <c r="E2" s="36"/>
      <c r="F2" s="36"/>
      <c r="G2" s="36"/>
      <c r="H2" s="36"/>
      <c r="I2" s="37"/>
    </row>
    <row r="3" spans="1:9" ht="30" customHeight="1" x14ac:dyDescent="0.3">
      <c r="A3" s="30" t="s">
        <v>8</v>
      </c>
      <c r="B3" s="31"/>
      <c r="C3" s="31"/>
      <c r="D3" s="21">
        <v>1</v>
      </c>
      <c r="E3" s="6" t="s">
        <v>7</v>
      </c>
      <c r="F3" s="28"/>
      <c r="G3" s="28"/>
      <c r="H3" s="28"/>
      <c r="I3" s="29"/>
    </row>
    <row r="4" spans="1:9" ht="30" customHeight="1" x14ac:dyDescent="0.25">
      <c r="A4" s="25"/>
      <c r="B4" s="26"/>
      <c r="C4" s="26"/>
      <c r="D4" s="26"/>
      <c r="E4" s="26"/>
      <c r="F4" s="26"/>
      <c r="G4" s="26"/>
      <c r="H4" s="26"/>
      <c r="I4" s="27"/>
    </row>
    <row r="5" spans="1:9" ht="30" customHeight="1" x14ac:dyDescent="0.25">
      <c r="A5" s="2" t="s">
        <v>1</v>
      </c>
      <c r="B5" s="2"/>
      <c r="C5" s="2" t="s">
        <v>5</v>
      </c>
      <c r="D5" s="8"/>
      <c r="E5" s="11" t="s">
        <v>6</v>
      </c>
      <c r="F5" s="3" t="s">
        <v>2</v>
      </c>
      <c r="G5" s="3" t="s">
        <v>3</v>
      </c>
      <c r="H5" s="3" t="s">
        <v>4</v>
      </c>
      <c r="I5" s="2" t="s">
        <v>0</v>
      </c>
    </row>
    <row r="6" spans="1:9" x14ac:dyDescent="0.25">
      <c r="A6" s="12" t="s">
        <v>71</v>
      </c>
      <c r="B6" s="12" t="s">
        <v>109</v>
      </c>
      <c r="C6" s="12">
        <v>37</v>
      </c>
      <c r="D6" s="13"/>
      <c r="E6" s="12">
        <f ca="1">DATEDIF(D6,TODAY(),"Y")</f>
        <v>120</v>
      </c>
      <c r="F6" s="23">
        <v>0</v>
      </c>
      <c r="G6" s="23">
        <v>4.8148148148148152E-3</v>
      </c>
      <c r="H6" s="23">
        <f>G6-F6</f>
        <v>4.8148148148148152E-3</v>
      </c>
      <c r="I6" s="12">
        <f>RANK(H6,$H$6:$H$8,1)</f>
        <v>2</v>
      </c>
    </row>
    <row r="7" spans="1:9" x14ac:dyDescent="0.25">
      <c r="A7" s="12" t="s">
        <v>113</v>
      </c>
      <c r="B7" s="12" t="s">
        <v>109</v>
      </c>
      <c r="C7" s="12">
        <v>38</v>
      </c>
      <c r="D7" s="13"/>
      <c r="E7" s="12">
        <f ca="1">DATEDIF(D7,TODAY(),"Y")</f>
        <v>120</v>
      </c>
      <c r="F7" s="23">
        <v>3.4722222222222224E-4</v>
      </c>
      <c r="G7" s="23">
        <v>5.5324074074074069E-3</v>
      </c>
      <c r="H7" s="23">
        <f>G7-F7</f>
        <v>5.185185185185185E-3</v>
      </c>
      <c r="I7" s="12">
        <f>RANK(H7,$H$6:$H$8,1)</f>
        <v>3</v>
      </c>
    </row>
    <row r="8" spans="1:9" x14ac:dyDescent="0.25">
      <c r="A8" s="12" t="s">
        <v>72</v>
      </c>
      <c r="B8" s="12" t="s">
        <v>109</v>
      </c>
      <c r="C8" s="22">
        <v>72</v>
      </c>
      <c r="D8" s="13"/>
      <c r="E8" s="12">
        <f ca="1">DATEDIF(D8,TODAY(),"Y")</f>
        <v>120</v>
      </c>
      <c r="F8" s="23">
        <v>6.9444444444444404E-4</v>
      </c>
      <c r="G8" s="23">
        <v>5.4050925925925924E-3</v>
      </c>
      <c r="H8" s="23">
        <f>G8-F8</f>
        <v>4.7106481481481487E-3</v>
      </c>
      <c r="I8" s="12">
        <f>RANK(H8,$H$6:$H$8,1)</f>
        <v>1</v>
      </c>
    </row>
    <row r="9" spans="1:9" x14ac:dyDescent="0.25">
      <c r="A9" s="14"/>
      <c r="B9" s="14"/>
      <c r="C9" s="14"/>
      <c r="D9" s="15"/>
      <c r="E9" s="14"/>
      <c r="F9" s="16"/>
      <c r="G9" s="16"/>
      <c r="H9" s="16"/>
      <c r="I9" s="14"/>
    </row>
    <row r="10" spans="1:9" x14ac:dyDescent="0.25">
      <c r="A10" s="7"/>
      <c r="B10" s="24"/>
      <c r="C10" s="7"/>
      <c r="D10" s="17"/>
      <c r="E10" s="7"/>
      <c r="F10" s="18"/>
      <c r="G10" s="18"/>
      <c r="H10" s="18"/>
      <c r="I10" s="7"/>
    </row>
    <row r="11" spans="1:9" x14ac:dyDescent="0.25">
      <c r="A11" s="7"/>
      <c r="B11" s="24"/>
      <c r="C11" s="7"/>
      <c r="D11" s="17"/>
      <c r="E11" s="7"/>
      <c r="F11" s="18"/>
      <c r="G11" s="18"/>
      <c r="H11" s="18"/>
      <c r="I11" s="7"/>
    </row>
    <row r="12" spans="1:9" x14ac:dyDescent="0.25">
      <c r="A12" s="7"/>
      <c r="B12" s="24"/>
      <c r="C12" s="7"/>
      <c r="D12" s="17"/>
      <c r="E12" s="7"/>
      <c r="F12" s="18"/>
      <c r="G12" s="18"/>
      <c r="H12" s="18"/>
      <c r="I12" s="7"/>
    </row>
    <row r="13" spans="1:9" x14ac:dyDescent="0.25">
      <c r="A13" s="7"/>
      <c r="B13" s="24"/>
      <c r="C13" s="7"/>
      <c r="D13" s="17"/>
      <c r="E13" s="7"/>
      <c r="F13" s="18"/>
      <c r="G13" s="18"/>
      <c r="H13" s="18"/>
      <c r="I13" s="7"/>
    </row>
    <row r="14" spans="1:9" x14ac:dyDescent="0.25">
      <c r="A14" s="7"/>
      <c r="B14" s="24"/>
      <c r="C14" s="7"/>
      <c r="D14" s="17"/>
      <c r="E14" s="7"/>
      <c r="F14" s="18"/>
      <c r="G14" s="18"/>
      <c r="H14" s="18"/>
      <c r="I14" s="7"/>
    </row>
    <row r="15" spans="1:9" x14ac:dyDescent="0.25">
      <c r="A15" s="7"/>
      <c r="B15" s="24"/>
      <c r="C15" s="7"/>
      <c r="D15" s="17"/>
      <c r="E15" s="7"/>
      <c r="F15" s="18"/>
      <c r="G15" s="18"/>
      <c r="H15" s="18"/>
      <c r="I15" s="7"/>
    </row>
    <row r="16" spans="1:9" x14ac:dyDescent="0.25">
      <c r="A16" s="7"/>
      <c r="B16" s="24"/>
      <c r="C16" s="7"/>
      <c r="D16" s="17"/>
      <c r="E16" s="7"/>
      <c r="F16" s="18"/>
      <c r="G16" s="18"/>
      <c r="H16" s="18"/>
      <c r="I16" s="7"/>
    </row>
    <row r="17" spans="1:9" x14ac:dyDescent="0.25">
      <c r="A17" s="7"/>
      <c r="B17" s="24"/>
      <c r="C17" s="7"/>
      <c r="D17" s="17"/>
      <c r="E17" s="7"/>
      <c r="F17" s="18"/>
      <c r="G17" s="18"/>
      <c r="H17" s="18"/>
      <c r="I17" s="7"/>
    </row>
    <row r="18" spans="1:9" x14ac:dyDescent="0.25">
      <c r="A18" s="7"/>
      <c r="B18" s="24"/>
      <c r="C18" s="7"/>
      <c r="D18" s="17"/>
      <c r="E18" s="7"/>
      <c r="F18" s="18"/>
      <c r="G18" s="18"/>
      <c r="H18" s="18"/>
      <c r="I18" s="7"/>
    </row>
    <row r="19" spans="1:9" x14ac:dyDescent="0.25">
      <c r="A19" s="7"/>
      <c r="B19" s="24"/>
      <c r="C19" s="7"/>
      <c r="D19" s="17"/>
      <c r="E19" s="7"/>
      <c r="F19" s="18"/>
      <c r="G19" s="18"/>
      <c r="H19" s="18"/>
      <c r="I19" s="7"/>
    </row>
    <row r="20" spans="1:9" x14ac:dyDescent="0.25">
      <c r="A20" s="7"/>
      <c r="B20" s="24"/>
      <c r="C20" s="7"/>
      <c r="D20" s="17"/>
      <c r="E20" s="7"/>
      <c r="F20" s="18"/>
      <c r="G20" s="18"/>
      <c r="H20" s="18"/>
      <c r="I20" s="7"/>
    </row>
    <row r="21" spans="1:9" x14ac:dyDescent="0.25">
      <c r="A21" s="7"/>
      <c r="B21" s="24"/>
      <c r="C21" s="7"/>
      <c r="D21" s="17"/>
      <c r="E21" s="7"/>
      <c r="F21" s="18"/>
      <c r="G21" s="18"/>
      <c r="H21" s="18"/>
      <c r="I21" s="7"/>
    </row>
    <row r="22" spans="1:9" x14ac:dyDescent="0.25">
      <c r="A22" s="7"/>
      <c r="B22" s="24"/>
      <c r="C22" s="7"/>
      <c r="D22" s="17"/>
      <c r="E22" s="7"/>
      <c r="F22" s="18"/>
      <c r="G22" s="18"/>
      <c r="H22" s="18"/>
      <c r="I22" s="7"/>
    </row>
    <row r="23" spans="1:9" x14ac:dyDescent="0.25">
      <c r="A23" s="7"/>
      <c r="B23" s="24"/>
      <c r="C23" s="7"/>
      <c r="D23" s="17"/>
      <c r="E23" s="7"/>
      <c r="F23" s="18"/>
      <c r="G23" s="18"/>
      <c r="H23" s="18"/>
      <c r="I23" s="7"/>
    </row>
    <row r="24" spans="1:9" x14ac:dyDescent="0.25">
      <c r="A24" s="7"/>
      <c r="B24" s="24"/>
      <c r="C24" s="7"/>
      <c r="D24" s="17"/>
      <c r="E24" s="7"/>
      <c r="F24" s="18"/>
      <c r="G24" s="18"/>
      <c r="H24" s="18"/>
      <c r="I24" s="7"/>
    </row>
    <row r="25" spans="1:9" x14ac:dyDescent="0.25">
      <c r="A25" s="7"/>
      <c r="B25" s="24"/>
      <c r="C25" s="7"/>
      <c r="D25" s="17"/>
      <c r="E25" s="7"/>
      <c r="F25" s="18"/>
      <c r="G25" s="18"/>
      <c r="H25" s="18"/>
      <c r="I25" s="7"/>
    </row>
    <row r="26" spans="1:9" x14ac:dyDescent="0.25">
      <c r="A26" s="7"/>
      <c r="B26" s="24"/>
      <c r="C26" s="7"/>
      <c r="D26" s="17"/>
      <c r="E26" s="7"/>
      <c r="F26" s="18"/>
      <c r="G26" s="18"/>
      <c r="H26" s="18"/>
      <c r="I26" s="7"/>
    </row>
    <row r="27" spans="1:9" x14ac:dyDescent="0.25">
      <c r="A27" s="7"/>
      <c r="B27" s="24"/>
      <c r="C27" s="7"/>
      <c r="D27" s="17"/>
      <c r="E27" s="7"/>
      <c r="F27" s="18"/>
      <c r="G27" s="18"/>
      <c r="H27" s="18"/>
      <c r="I27" s="7"/>
    </row>
    <row r="28" spans="1:9" x14ac:dyDescent="0.25">
      <c r="A28" s="7"/>
      <c r="B28" s="24"/>
      <c r="C28" s="7"/>
      <c r="D28" s="17"/>
      <c r="E28" s="7"/>
      <c r="F28" s="18"/>
      <c r="G28" s="18"/>
      <c r="H28" s="18"/>
      <c r="I28" s="7"/>
    </row>
    <row r="29" spans="1:9" x14ac:dyDescent="0.25">
      <c r="A29" s="7"/>
      <c r="B29" s="24"/>
      <c r="C29" s="7"/>
      <c r="D29" s="17"/>
      <c r="E29" s="7"/>
      <c r="F29" s="18"/>
      <c r="G29" s="18"/>
      <c r="H29" s="18"/>
      <c r="I29" s="7"/>
    </row>
    <row r="30" spans="1:9" x14ac:dyDescent="0.25">
      <c r="A30" s="7"/>
      <c r="B30" s="24"/>
      <c r="C30" s="7"/>
      <c r="D30" s="17"/>
      <c r="E30" s="7"/>
      <c r="F30" s="18"/>
      <c r="G30" s="18"/>
      <c r="H30" s="18"/>
      <c r="I30" s="7"/>
    </row>
    <row r="31" spans="1:9" x14ac:dyDescent="0.25">
      <c r="A31" s="7"/>
      <c r="B31" s="24"/>
      <c r="C31" s="7"/>
      <c r="D31" s="17"/>
      <c r="E31" s="7"/>
      <c r="F31" s="18"/>
      <c r="G31" s="18"/>
      <c r="H31" s="18"/>
      <c r="I31" s="7"/>
    </row>
    <row r="32" spans="1:9" x14ac:dyDescent="0.25">
      <c r="A32" s="7"/>
      <c r="B32" s="24"/>
      <c r="C32" s="7"/>
      <c r="D32" s="17"/>
      <c r="E32" s="7"/>
      <c r="F32" s="18"/>
      <c r="G32" s="18"/>
      <c r="H32" s="18"/>
      <c r="I32" s="7"/>
    </row>
    <row r="33" spans="1:9" x14ac:dyDescent="0.25">
      <c r="A33" s="7"/>
      <c r="B33" s="24"/>
      <c r="C33" s="7"/>
      <c r="D33" s="17"/>
      <c r="E33" s="7"/>
      <c r="F33" s="18"/>
      <c r="G33" s="18"/>
      <c r="H33" s="18"/>
      <c r="I33" s="7"/>
    </row>
    <row r="34" spans="1:9" x14ac:dyDescent="0.25">
      <c r="A34" s="7"/>
      <c r="B34" s="24"/>
      <c r="C34" s="7"/>
      <c r="D34" s="17"/>
      <c r="E34" s="7"/>
      <c r="F34" s="18"/>
      <c r="G34" s="18"/>
      <c r="H34" s="18"/>
      <c r="I34" s="7"/>
    </row>
    <row r="35" spans="1:9" x14ac:dyDescent="0.25">
      <c r="A35" s="7"/>
      <c r="B35" s="24"/>
      <c r="C35" s="7"/>
      <c r="D35" s="17"/>
      <c r="E35" s="7"/>
      <c r="F35" s="18"/>
      <c r="G35" s="18"/>
      <c r="H35" s="18"/>
      <c r="I35" s="7"/>
    </row>
    <row r="36" spans="1:9" x14ac:dyDescent="0.25">
      <c r="A36" s="7"/>
      <c r="B36" s="24"/>
      <c r="C36" s="7"/>
      <c r="D36" s="17"/>
      <c r="E36" s="7"/>
      <c r="F36" s="18"/>
      <c r="G36" s="18"/>
      <c r="H36" s="18"/>
      <c r="I36" s="7"/>
    </row>
    <row r="37" spans="1:9" x14ac:dyDescent="0.25">
      <c r="A37" s="7"/>
      <c r="B37" s="24"/>
      <c r="C37" s="7"/>
      <c r="D37" s="17"/>
      <c r="E37" s="7"/>
      <c r="F37" s="18"/>
      <c r="G37" s="18"/>
      <c r="H37" s="18"/>
      <c r="I37" s="7"/>
    </row>
    <row r="38" spans="1:9" x14ac:dyDescent="0.25">
      <c r="A38" s="7"/>
      <c r="B38" s="24"/>
      <c r="C38" s="7"/>
      <c r="D38" s="17"/>
      <c r="E38" s="7"/>
      <c r="F38" s="18"/>
      <c r="G38" s="18"/>
      <c r="H38" s="18"/>
      <c r="I38" s="7"/>
    </row>
    <row r="39" spans="1:9" x14ac:dyDescent="0.25">
      <c r="A39" s="7"/>
      <c r="B39" s="24"/>
      <c r="C39" s="7"/>
      <c r="D39" s="17"/>
      <c r="E39" s="7"/>
      <c r="F39" s="18"/>
      <c r="G39" s="18"/>
      <c r="H39" s="18"/>
      <c r="I39" s="7"/>
    </row>
    <row r="40" spans="1:9" x14ac:dyDescent="0.25">
      <c r="A40" s="7"/>
      <c r="B40" s="24"/>
      <c r="C40" s="7"/>
      <c r="D40" s="17"/>
      <c r="E40" s="7"/>
      <c r="F40" s="18"/>
      <c r="G40" s="18"/>
      <c r="H40" s="18"/>
      <c r="I40" s="7"/>
    </row>
    <row r="41" spans="1:9" x14ac:dyDescent="0.25">
      <c r="A41" s="7"/>
      <c r="B41" s="24"/>
      <c r="C41" s="7"/>
      <c r="D41" s="17"/>
      <c r="E41" s="7"/>
      <c r="F41" s="18"/>
      <c r="G41" s="18"/>
      <c r="H41" s="18"/>
      <c r="I41" s="7"/>
    </row>
    <row r="42" spans="1:9" x14ac:dyDescent="0.25">
      <c r="A42" s="7"/>
      <c r="B42" s="24"/>
      <c r="C42" s="7"/>
      <c r="D42" s="17"/>
      <c r="E42" s="7"/>
      <c r="F42" s="18"/>
      <c r="G42" s="18"/>
      <c r="H42" s="18"/>
      <c r="I42" s="7"/>
    </row>
    <row r="43" spans="1:9" x14ac:dyDescent="0.25">
      <c r="A43" s="7"/>
      <c r="B43" s="24"/>
      <c r="C43" s="7"/>
      <c r="D43" s="17"/>
      <c r="E43" s="7"/>
      <c r="F43" s="18"/>
      <c r="G43" s="18"/>
      <c r="H43" s="18"/>
      <c r="I43" s="7"/>
    </row>
    <row r="44" spans="1:9" x14ac:dyDescent="0.25">
      <c r="A44" s="7"/>
      <c r="B44" s="24"/>
      <c r="C44" s="7"/>
      <c r="D44" s="17"/>
      <c r="E44" s="7"/>
      <c r="F44" s="18"/>
      <c r="G44" s="18"/>
      <c r="H44" s="18"/>
      <c r="I44" s="7"/>
    </row>
    <row r="45" spans="1:9" x14ac:dyDescent="0.25">
      <c r="A45" s="7"/>
      <c r="B45" s="24"/>
      <c r="C45" s="7"/>
      <c r="D45" s="17"/>
      <c r="E45" s="7"/>
      <c r="F45" s="18"/>
      <c r="G45" s="18"/>
      <c r="H45" s="18"/>
      <c r="I45" s="7"/>
    </row>
    <row r="46" spans="1:9" x14ac:dyDescent="0.25">
      <c r="A46" s="7"/>
      <c r="B46" s="24"/>
      <c r="C46" s="7"/>
      <c r="D46" s="17"/>
      <c r="E46" s="7"/>
      <c r="F46" s="18"/>
      <c r="G46" s="18"/>
      <c r="H46" s="18"/>
      <c r="I46" s="7"/>
    </row>
    <row r="47" spans="1:9" x14ac:dyDescent="0.25">
      <c r="A47" s="7"/>
      <c r="B47" s="24"/>
      <c r="C47" s="7"/>
      <c r="D47" s="17"/>
      <c r="E47" s="7"/>
      <c r="F47" s="18"/>
      <c r="G47" s="18"/>
      <c r="H47" s="18"/>
      <c r="I47" s="7"/>
    </row>
    <row r="48" spans="1:9" x14ac:dyDescent="0.25">
      <c r="A48" s="7"/>
      <c r="B48" s="24"/>
      <c r="C48" s="7"/>
      <c r="D48" s="17"/>
      <c r="E48" s="7"/>
      <c r="F48" s="18"/>
      <c r="G48" s="18"/>
      <c r="H48" s="18"/>
      <c r="I48" s="7"/>
    </row>
  </sheetData>
  <autoFilter ref="A5:I8">
    <sortState ref="A6:I8">
      <sortCondition ref="C5:C8"/>
    </sortState>
  </autoFilter>
  <mergeCells count="5">
    <mergeCell ref="A4:I4"/>
    <mergeCell ref="A1:I1"/>
    <mergeCell ref="A2:I2"/>
    <mergeCell ref="A3:C3"/>
    <mergeCell ref="F3:I3"/>
  </mergeCells>
  <phoneticPr fontId="1" type="noConversion"/>
  <pageMargins left="0.7" right="0.7" top="0.75" bottom="0.75" header="0.3" footer="0.3"/>
  <pageSetup paperSize="2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56"/>
  <sheetViews>
    <sheetView topLeftCell="A4" zoomScale="90" zoomScaleNormal="90" workbookViewId="0">
      <selection activeCell="G7" sqref="G7"/>
    </sheetView>
  </sheetViews>
  <sheetFormatPr defaultColWidth="9.140625" defaultRowHeight="15" x14ac:dyDescent="0.25"/>
  <cols>
    <col min="1" max="1" width="37.7109375" style="11" customWidth="1"/>
    <col min="2" max="2" width="14.42578125" style="11" customWidth="1"/>
    <col min="3" max="3" width="9.42578125" style="11" customWidth="1"/>
    <col min="4" max="4" width="11.42578125" style="19" customWidth="1"/>
    <col min="5" max="5" width="9.42578125" style="11" customWidth="1"/>
    <col min="6" max="6" width="10.140625" style="20" bestFit="1" customWidth="1"/>
    <col min="7" max="7" width="9.140625" style="20"/>
    <col min="8" max="8" width="9.140625" style="20" customWidth="1"/>
    <col min="9" max="9" width="9" style="11" customWidth="1"/>
    <col min="10" max="16384" width="9.140625" style="11"/>
  </cols>
  <sheetData>
    <row r="1" spans="1:9" ht="30" customHeight="1" x14ac:dyDescent="0.3">
      <c r="A1" s="33" t="s">
        <v>9</v>
      </c>
      <c r="B1" s="34"/>
      <c r="C1" s="34"/>
      <c r="D1" s="34"/>
      <c r="E1" s="34"/>
      <c r="F1" s="34"/>
      <c r="G1" s="34"/>
      <c r="H1" s="34"/>
      <c r="I1" s="35"/>
    </row>
    <row r="2" spans="1:9" ht="30" customHeight="1" x14ac:dyDescent="0.3">
      <c r="A2" s="32" t="s">
        <v>73</v>
      </c>
      <c r="B2" s="28"/>
      <c r="C2" s="28"/>
      <c r="D2" s="36"/>
      <c r="E2" s="36"/>
      <c r="F2" s="36"/>
      <c r="G2" s="36"/>
      <c r="H2" s="36"/>
      <c r="I2" s="37"/>
    </row>
    <row r="3" spans="1:9" ht="30" customHeight="1" x14ac:dyDescent="0.3">
      <c r="A3" s="30" t="s">
        <v>8</v>
      </c>
      <c r="B3" s="31"/>
      <c r="C3" s="31"/>
      <c r="D3" s="21">
        <v>2</v>
      </c>
      <c r="E3" s="6" t="s">
        <v>7</v>
      </c>
      <c r="F3" s="28"/>
      <c r="G3" s="28"/>
      <c r="H3" s="28"/>
      <c r="I3" s="29"/>
    </row>
    <row r="4" spans="1:9" ht="30" customHeight="1" x14ac:dyDescent="0.25">
      <c r="A4" s="25"/>
      <c r="B4" s="26"/>
      <c r="C4" s="26"/>
      <c r="D4" s="26"/>
      <c r="E4" s="26"/>
      <c r="F4" s="26"/>
      <c r="G4" s="26"/>
      <c r="H4" s="26"/>
      <c r="I4" s="27"/>
    </row>
    <row r="5" spans="1:9" ht="30" customHeight="1" x14ac:dyDescent="0.25">
      <c r="A5" s="2" t="s">
        <v>1</v>
      </c>
      <c r="B5" s="2"/>
      <c r="C5" s="2" t="s">
        <v>5</v>
      </c>
      <c r="D5" s="8"/>
      <c r="E5" s="11" t="s">
        <v>6</v>
      </c>
      <c r="F5" s="3" t="s">
        <v>2</v>
      </c>
      <c r="G5" s="3" t="s">
        <v>3</v>
      </c>
      <c r="H5" s="3" t="s">
        <v>4</v>
      </c>
      <c r="I5" s="2" t="s">
        <v>0</v>
      </c>
    </row>
    <row r="6" spans="1:9" x14ac:dyDescent="0.25">
      <c r="A6" s="12" t="s">
        <v>87</v>
      </c>
      <c r="B6" s="12" t="s">
        <v>92</v>
      </c>
      <c r="C6" s="12">
        <v>27</v>
      </c>
      <c r="D6" s="13"/>
      <c r="E6" s="12">
        <f t="shared" ref="E6:E16" ca="1" si="0">DATEDIF(D6,TODAY(),"Y")</f>
        <v>120</v>
      </c>
      <c r="F6" s="23">
        <v>0</v>
      </c>
      <c r="G6" s="23">
        <v>5.0000000000000001E-3</v>
      </c>
      <c r="H6" s="23">
        <f t="shared" ref="H6:H16" si="1">G6-F6</f>
        <v>5.0000000000000001E-3</v>
      </c>
      <c r="I6" s="12">
        <f t="shared" ref="I6:I14" si="2">RANK(H6,$H$6:$H$14,1)</f>
        <v>5</v>
      </c>
    </row>
    <row r="7" spans="1:9" x14ac:dyDescent="0.25">
      <c r="A7" s="12" t="s">
        <v>86</v>
      </c>
      <c r="B7" s="12" t="s">
        <v>92</v>
      </c>
      <c r="C7" s="12">
        <v>28</v>
      </c>
      <c r="D7" s="13"/>
      <c r="E7" s="12">
        <f t="shared" ca="1" si="0"/>
        <v>120</v>
      </c>
      <c r="F7" s="23">
        <v>3.4722222222222224E-4</v>
      </c>
      <c r="G7" s="23">
        <v>6.076388888888889E-3</v>
      </c>
      <c r="H7" s="23">
        <f t="shared" si="1"/>
        <v>5.7291666666666671E-3</v>
      </c>
      <c r="I7" s="12">
        <f t="shared" si="2"/>
        <v>6</v>
      </c>
    </row>
    <row r="8" spans="1:9" x14ac:dyDescent="0.25">
      <c r="A8" s="12" t="s">
        <v>85</v>
      </c>
      <c r="B8" s="12" t="s">
        <v>92</v>
      </c>
      <c r="C8" s="12">
        <v>29</v>
      </c>
      <c r="D8" s="13"/>
      <c r="E8" s="12">
        <f t="shared" ca="1" si="0"/>
        <v>120</v>
      </c>
      <c r="F8" s="23">
        <v>6.9444444444444404E-4</v>
      </c>
      <c r="G8" s="23">
        <v>5.4050925925925924E-3</v>
      </c>
      <c r="H8" s="23">
        <f t="shared" si="1"/>
        <v>4.7106481481481487E-3</v>
      </c>
      <c r="I8" s="12">
        <f t="shared" si="2"/>
        <v>4</v>
      </c>
    </row>
    <row r="9" spans="1:9" x14ac:dyDescent="0.25">
      <c r="A9" s="12" t="s">
        <v>74</v>
      </c>
      <c r="B9" s="12" t="s">
        <v>104</v>
      </c>
      <c r="C9" s="12">
        <v>43</v>
      </c>
      <c r="D9" s="13"/>
      <c r="E9" s="12">
        <f t="shared" ca="1" si="0"/>
        <v>120</v>
      </c>
      <c r="F9" s="23">
        <v>1.0416666666666699E-3</v>
      </c>
      <c r="G9" s="23">
        <v>0.34027777777777773</v>
      </c>
      <c r="H9" s="23">
        <f t="shared" si="1"/>
        <v>0.33923611111111107</v>
      </c>
      <c r="I9" s="12">
        <f t="shared" si="2"/>
        <v>8</v>
      </c>
    </row>
    <row r="10" spans="1:9" x14ac:dyDescent="0.25">
      <c r="A10" s="12" t="s">
        <v>76</v>
      </c>
      <c r="B10" s="12" t="s">
        <v>104</v>
      </c>
      <c r="C10" s="12">
        <v>44</v>
      </c>
      <c r="D10" s="13"/>
      <c r="E10" s="12">
        <f t="shared" ca="1" si="0"/>
        <v>120</v>
      </c>
      <c r="F10" s="23">
        <v>1.38888888888889E-3</v>
      </c>
      <c r="G10" s="23">
        <v>0.38055555555555554</v>
      </c>
      <c r="H10" s="23">
        <f t="shared" si="1"/>
        <v>0.37916666666666665</v>
      </c>
      <c r="I10" s="12">
        <f t="shared" si="2"/>
        <v>9</v>
      </c>
    </row>
    <row r="11" spans="1:9" x14ac:dyDescent="0.25">
      <c r="A11" s="12" t="s">
        <v>75</v>
      </c>
      <c r="B11" s="12" t="s">
        <v>104</v>
      </c>
      <c r="C11" s="12">
        <v>47</v>
      </c>
      <c r="D11" s="13"/>
      <c r="E11" s="12">
        <f t="shared" ca="1" si="0"/>
        <v>120</v>
      </c>
      <c r="F11" s="23">
        <v>1.7361111111111099E-3</v>
      </c>
      <c r="G11" s="23">
        <v>5.8912037037037032E-3</v>
      </c>
      <c r="H11" s="23">
        <f t="shared" si="1"/>
        <v>4.155092592592593E-3</v>
      </c>
      <c r="I11" s="12">
        <f t="shared" si="2"/>
        <v>2</v>
      </c>
    </row>
    <row r="12" spans="1:9" x14ac:dyDescent="0.25">
      <c r="A12" s="12" t="s">
        <v>79</v>
      </c>
      <c r="B12" s="12" t="s">
        <v>105</v>
      </c>
      <c r="C12" s="12">
        <v>86</v>
      </c>
      <c r="D12" s="13"/>
      <c r="E12" s="12">
        <f t="shared" ca="1" si="0"/>
        <v>120</v>
      </c>
      <c r="F12" s="23">
        <v>2.0833333333333298E-3</v>
      </c>
      <c r="G12" s="23">
        <v>7.8356481481481489E-3</v>
      </c>
      <c r="H12" s="23">
        <f t="shared" si="1"/>
        <v>5.7523148148148195E-3</v>
      </c>
      <c r="I12" s="12">
        <f t="shared" si="2"/>
        <v>7</v>
      </c>
    </row>
    <row r="13" spans="1:9" x14ac:dyDescent="0.25">
      <c r="A13" s="12" t="s">
        <v>77</v>
      </c>
      <c r="B13" s="12" t="s">
        <v>105</v>
      </c>
      <c r="C13" s="12">
        <v>89</v>
      </c>
      <c r="D13" s="13"/>
      <c r="E13" s="12">
        <f t="shared" ca="1" si="0"/>
        <v>120</v>
      </c>
      <c r="F13" s="23">
        <v>2.4305555555555599E-3</v>
      </c>
      <c r="G13" s="23">
        <v>6.6435185185185182E-3</v>
      </c>
      <c r="H13" s="23">
        <f t="shared" si="1"/>
        <v>4.2129629629629583E-3</v>
      </c>
      <c r="I13" s="12">
        <f t="shared" si="2"/>
        <v>3</v>
      </c>
    </row>
    <row r="14" spans="1:9" x14ac:dyDescent="0.25">
      <c r="A14" s="12" t="s">
        <v>78</v>
      </c>
      <c r="B14" s="12" t="s">
        <v>105</v>
      </c>
      <c r="C14" s="12">
        <v>90</v>
      </c>
      <c r="D14" s="13"/>
      <c r="E14" s="12">
        <f t="shared" ca="1" si="0"/>
        <v>120</v>
      </c>
      <c r="F14" s="23">
        <v>2.7777777777777801E-3</v>
      </c>
      <c r="G14" s="23">
        <v>6.7129629629629622E-3</v>
      </c>
      <c r="H14" s="23">
        <f t="shared" si="1"/>
        <v>3.9351851851851822E-3</v>
      </c>
      <c r="I14" s="12">
        <f t="shared" si="2"/>
        <v>1</v>
      </c>
    </row>
    <row r="15" spans="1:9" x14ac:dyDescent="0.25">
      <c r="A15" s="12" t="s">
        <v>88</v>
      </c>
      <c r="B15" s="12" t="s">
        <v>105</v>
      </c>
      <c r="C15" s="12">
        <v>91</v>
      </c>
      <c r="D15" s="13"/>
      <c r="E15" s="12">
        <f t="shared" ca="1" si="0"/>
        <v>120</v>
      </c>
      <c r="F15" s="23">
        <v>3.1250000000000002E-3</v>
      </c>
      <c r="G15" s="23">
        <v>5.9606481481481489E-3</v>
      </c>
      <c r="H15" s="23">
        <f t="shared" si="1"/>
        <v>2.8356481481481488E-3</v>
      </c>
      <c r="I15" s="12">
        <f>RANK(H15,$H$15:$H$16,1)</f>
        <v>1</v>
      </c>
    </row>
    <row r="16" spans="1:9" x14ac:dyDescent="0.25">
      <c r="A16" s="12" t="s">
        <v>89</v>
      </c>
      <c r="B16" s="12" t="s">
        <v>105</v>
      </c>
      <c r="C16" s="12">
        <v>92</v>
      </c>
      <c r="D16" s="13"/>
      <c r="E16" s="12">
        <f t="shared" ca="1" si="0"/>
        <v>120</v>
      </c>
      <c r="F16" s="23">
        <v>3.4722222222222199E-3</v>
      </c>
      <c r="G16" s="23">
        <v>7.4884259259259262E-3</v>
      </c>
      <c r="H16" s="23">
        <f t="shared" si="1"/>
        <v>4.0162037037037059E-3</v>
      </c>
      <c r="I16" s="12">
        <f>RANK(H16,$H$15:$H$16,1)</f>
        <v>2</v>
      </c>
    </row>
    <row r="17" spans="1:9" x14ac:dyDescent="0.25">
      <c r="A17" s="14"/>
      <c r="B17" s="14"/>
      <c r="C17" s="14"/>
      <c r="D17" s="15"/>
      <c r="E17" s="14"/>
      <c r="F17" s="16"/>
      <c r="G17" s="16"/>
      <c r="H17" s="16"/>
      <c r="I17" s="14"/>
    </row>
    <row r="18" spans="1:9" x14ac:dyDescent="0.25">
      <c r="A18" s="7"/>
      <c r="B18" s="24"/>
      <c r="C18" s="7"/>
      <c r="D18" s="17"/>
      <c r="E18" s="7"/>
      <c r="F18" s="18"/>
      <c r="G18" s="18"/>
      <c r="H18" s="18"/>
      <c r="I18" s="7"/>
    </row>
    <row r="19" spans="1:9" x14ac:dyDescent="0.25">
      <c r="A19" s="7"/>
      <c r="B19" s="24"/>
      <c r="C19" s="7"/>
      <c r="D19" s="17"/>
      <c r="E19" s="7"/>
      <c r="F19" s="18"/>
      <c r="G19" s="18"/>
      <c r="H19" s="18"/>
      <c r="I19" s="7"/>
    </row>
    <row r="20" spans="1:9" x14ac:dyDescent="0.25">
      <c r="A20" s="7"/>
      <c r="B20" s="24"/>
      <c r="C20" s="7"/>
      <c r="D20" s="17"/>
      <c r="E20" s="7"/>
      <c r="F20" s="18"/>
      <c r="G20" s="18"/>
      <c r="H20" s="18"/>
      <c r="I20" s="7"/>
    </row>
    <row r="21" spans="1:9" x14ac:dyDescent="0.25">
      <c r="A21" s="7"/>
      <c r="B21" s="24"/>
      <c r="C21" s="7"/>
      <c r="D21" s="17"/>
      <c r="E21" s="7"/>
      <c r="F21" s="18"/>
      <c r="G21" s="18"/>
      <c r="H21" s="18"/>
      <c r="I21" s="7"/>
    </row>
    <row r="22" spans="1:9" x14ac:dyDescent="0.25">
      <c r="A22" s="7"/>
      <c r="B22" s="24"/>
      <c r="C22" s="7"/>
      <c r="D22" s="17"/>
      <c r="E22" s="7"/>
      <c r="F22" s="18"/>
      <c r="G22" s="18"/>
      <c r="H22" s="18"/>
      <c r="I22" s="7"/>
    </row>
    <row r="23" spans="1:9" x14ac:dyDescent="0.25">
      <c r="A23" s="7"/>
      <c r="B23" s="24"/>
      <c r="C23" s="7"/>
      <c r="D23" s="17"/>
      <c r="E23" s="7"/>
      <c r="F23" s="18"/>
      <c r="G23" s="18"/>
      <c r="H23" s="18"/>
      <c r="I23" s="7"/>
    </row>
    <row r="24" spans="1:9" x14ac:dyDescent="0.25">
      <c r="A24" s="7"/>
      <c r="B24" s="24"/>
      <c r="C24" s="7"/>
      <c r="D24" s="17"/>
      <c r="E24" s="7"/>
      <c r="F24" s="18"/>
      <c r="G24" s="18"/>
      <c r="H24" s="18"/>
      <c r="I24" s="7"/>
    </row>
    <row r="25" spans="1:9" x14ac:dyDescent="0.25">
      <c r="A25" s="7"/>
      <c r="B25" s="24"/>
      <c r="C25" s="7"/>
      <c r="D25" s="17"/>
      <c r="E25" s="7"/>
      <c r="F25" s="18"/>
      <c r="G25" s="18"/>
      <c r="H25" s="18"/>
      <c r="I25" s="7"/>
    </row>
    <row r="26" spans="1:9" x14ac:dyDescent="0.25">
      <c r="A26" s="7"/>
      <c r="B26" s="24"/>
      <c r="C26" s="7"/>
      <c r="D26" s="17"/>
      <c r="E26" s="7"/>
      <c r="F26" s="18"/>
      <c r="G26" s="18"/>
      <c r="H26" s="18"/>
      <c r="I26" s="7"/>
    </row>
    <row r="27" spans="1:9" x14ac:dyDescent="0.25">
      <c r="A27" s="7"/>
      <c r="B27" s="24"/>
      <c r="C27" s="7"/>
      <c r="D27" s="17"/>
      <c r="E27" s="7"/>
      <c r="F27" s="18"/>
      <c r="G27" s="18"/>
      <c r="H27" s="18"/>
      <c r="I27" s="7"/>
    </row>
    <row r="28" spans="1:9" x14ac:dyDescent="0.25">
      <c r="A28" s="7"/>
      <c r="B28" s="24"/>
      <c r="C28" s="7"/>
      <c r="D28" s="17"/>
      <c r="E28" s="7"/>
      <c r="F28" s="18"/>
      <c r="G28" s="18"/>
      <c r="H28" s="18"/>
      <c r="I28" s="7"/>
    </row>
    <row r="29" spans="1:9" x14ac:dyDescent="0.25">
      <c r="A29" s="7"/>
      <c r="B29" s="24"/>
      <c r="C29" s="7"/>
      <c r="D29" s="17"/>
      <c r="E29" s="7"/>
      <c r="F29" s="18"/>
      <c r="G29" s="18"/>
      <c r="H29" s="18"/>
      <c r="I29" s="7"/>
    </row>
    <row r="30" spans="1:9" x14ac:dyDescent="0.25">
      <c r="A30" s="7"/>
      <c r="B30" s="24"/>
      <c r="C30" s="7"/>
      <c r="D30" s="17"/>
      <c r="E30" s="7"/>
      <c r="F30" s="18"/>
      <c r="G30" s="18"/>
      <c r="H30" s="18"/>
      <c r="I30" s="7"/>
    </row>
    <row r="31" spans="1:9" x14ac:dyDescent="0.25">
      <c r="A31" s="7"/>
      <c r="B31" s="24"/>
      <c r="C31" s="7"/>
      <c r="D31" s="17"/>
      <c r="E31" s="7"/>
      <c r="F31" s="18"/>
      <c r="G31" s="18"/>
      <c r="H31" s="18"/>
      <c r="I31" s="7"/>
    </row>
    <row r="32" spans="1:9" x14ac:dyDescent="0.25">
      <c r="A32" s="7"/>
      <c r="B32" s="24"/>
      <c r="C32" s="7"/>
      <c r="D32" s="17"/>
      <c r="E32" s="7"/>
      <c r="F32" s="18"/>
      <c r="G32" s="18"/>
      <c r="H32" s="18"/>
      <c r="I32" s="7"/>
    </row>
    <row r="33" spans="1:9" x14ac:dyDescent="0.25">
      <c r="A33" s="7"/>
      <c r="B33" s="24"/>
      <c r="C33" s="7"/>
      <c r="D33" s="17"/>
      <c r="E33" s="7"/>
      <c r="F33" s="18"/>
      <c r="G33" s="18"/>
      <c r="H33" s="18"/>
      <c r="I33" s="7"/>
    </row>
    <row r="34" spans="1:9" x14ac:dyDescent="0.25">
      <c r="A34" s="7"/>
      <c r="B34" s="24"/>
      <c r="C34" s="7"/>
      <c r="D34" s="17"/>
      <c r="E34" s="7"/>
      <c r="F34" s="18"/>
      <c r="G34" s="18"/>
      <c r="H34" s="18"/>
      <c r="I34" s="7"/>
    </row>
    <row r="35" spans="1:9" x14ac:dyDescent="0.25">
      <c r="A35" s="7"/>
      <c r="B35" s="24"/>
      <c r="C35" s="7"/>
      <c r="D35" s="17"/>
      <c r="E35" s="7"/>
      <c r="F35" s="18"/>
      <c r="G35" s="18"/>
      <c r="H35" s="18"/>
      <c r="I35" s="7"/>
    </row>
    <row r="36" spans="1:9" x14ac:dyDescent="0.25">
      <c r="A36" s="7"/>
      <c r="B36" s="24"/>
      <c r="C36" s="7"/>
      <c r="D36" s="17"/>
      <c r="E36" s="7"/>
      <c r="F36" s="18"/>
      <c r="G36" s="18"/>
      <c r="H36" s="18"/>
      <c r="I36" s="7"/>
    </row>
    <row r="37" spans="1:9" x14ac:dyDescent="0.25">
      <c r="A37" s="7"/>
      <c r="B37" s="24"/>
      <c r="C37" s="7"/>
      <c r="D37" s="17"/>
      <c r="E37" s="7"/>
      <c r="F37" s="18"/>
      <c r="G37" s="18"/>
      <c r="H37" s="18"/>
      <c r="I37" s="7"/>
    </row>
    <row r="38" spans="1:9" x14ac:dyDescent="0.25">
      <c r="A38" s="7"/>
      <c r="B38" s="24"/>
      <c r="C38" s="7"/>
      <c r="D38" s="17"/>
      <c r="E38" s="7"/>
      <c r="F38" s="18"/>
      <c r="G38" s="18"/>
      <c r="H38" s="18"/>
      <c r="I38" s="7"/>
    </row>
    <row r="39" spans="1:9" x14ac:dyDescent="0.25">
      <c r="A39" s="7"/>
      <c r="B39" s="24"/>
      <c r="C39" s="7"/>
      <c r="D39" s="17"/>
      <c r="E39" s="7"/>
      <c r="F39" s="18"/>
      <c r="G39" s="18"/>
      <c r="H39" s="18"/>
      <c r="I39" s="7"/>
    </row>
    <row r="40" spans="1:9" x14ac:dyDescent="0.25">
      <c r="A40" s="7"/>
      <c r="B40" s="24"/>
      <c r="C40" s="7"/>
      <c r="D40" s="17"/>
      <c r="E40" s="7"/>
      <c r="F40" s="18"/>
      <c r="G40" s="18"/>
      <c r="H40" s="18"/>
      <c r="I40" s="7"/>
    </row>
    <row r="41" spans="1:9" x14ac:dyDescent="0.25">
      <c r="A41" s="7"/>
      <c r="B41" s="24"/>
      <c r="C41" s="7"/>
      <c r="D41" s="17"/>
      <c r="E41" s="7"/>
      <c r="F41" s="18"/>
      <c r="G41" s="18"/>
      <c r="H41" s="18"/>
      <c r="I41" s="7"/>
    </row>
    <row r="42" spans="1:9" x14ac:dyDescent="0.25">
      <c r="A42" s="7"/>
      <c r="B42" s="24"/>
      <c r="C42" s="7"/>
      <c r="D42" s="17"/>
      <c r="E42" s="7"/>
      <c r="F42" s="18"/>
      <c r="G42" s="18"/>
      <c r="H42" s="18"/>
      <c r="I42" s="7"/>
    </row>
    <row r="43" spans="1:9" x14ac:dyDescent="0.25">
      <c r="A43" s="7"/>
      <c r="B43" s="24"/>
      <c r="C43" s="7"/>
      <c r="D43" s="17"/>
      <c r="E43" s="7"/>
      <c r="F43" s="18"/>
      <c r="G43" s="18"/>
      <c r="H43" s="18"/>
      <c r="I43" s="7"/>
    </row>
    <row r="44" spans="1:9" x14ac:dyDescent="0.25">
      <c r="A44" s="7"/>
      <c r="B44" s="24"/>
      <c r="C44" s="7"/>
      <c r="D44" s="17"/>
      <c r="E44" s="7"/>
      <c r="F44" s="18"/>
      <c r="G44" s="18"/>
      <c r="H44" s="18"/>
      <c r="I44" s="7"/>
    </row>
    <row r="45" spans="1:9" x14ac:dyDescent="0.25">
      <c r="A45" s="7"/>
      <c r="B45" s="24"/>
      <c r="C45" s="7"/>
      <c r="D45" s="17"/>
      <c r="E45" s="7"/>
      <c r="F45" s="18"/>
      <c r="G45" s="18"/>
      <c r="H45" s="18"/>
      <c r="I45" s="7"/>
    </row>
    <row r="46" spans="1:9" x14ac:dyDescent="0.25">
      <c r="A46" s="7"/>
      <c r="B46" s="24"/>
      <c r="C46" s="7"/>
      <c r="D46" s="17"/>
      <c r="E46" s="7"/>
      <c r="F46" s="18"/>
      <c r="G46" s="18"/>
      <c r="H46" s="18"/>
      <c r="I46" s="7"/>
    </row>
    <row r="47" spans="1:9" x14ac:dyDescent="0.25">
      <c r="A47" s="7"/>
      <c r="B47" s="24"/>
      <c r="C47" s="7"/>
      <c r="D47" s="17"/>
      <c r="E47" s="7"/>
      <c r="F47" s="18"/>
      <c r="G47" s="18"/>
      <c r="H47" s="18"/>
      <c r="I47" s="7"/>
    </row>
    <row r="48" spans="1:9" x14ac:dyDescent="0.25">
      <c r="A48" s="7"/>
      <c r="B48" s="24"/>
      <c r="C48" s="7"/>
      <c r="D48" s="17"/>
      <c r="E48" s="7"/>
      <c r="F48" s="18"/>
      <c r="G48" s="18"/>
      <c r="H48" s="18"/>
      <c r="I48" s="7"/>
    </row>
    <row r="49" spans="1:9" x14ac:dyDescent="0.25">
      <c r="A49" s="7"/>
      <c r="B49" s="24"/>
      <c r="C49" s="7"/>
      <c r="D49" s="17"/>
      <c r="E49" s="7"/>
      <c r="F49" s="18"/>
      <c r="G49" s="18"/>
      <c r="H49" s="18"/>
      <c r="I49" s="7"/>
    </row>
    <row r="50" spans="1:9" x14ac:dyDescent="0.25">
      <c r="A50" s="7"/>
      <c r="B50" s="24"/>
      <c r="C50" s="7"/>
      <c r="D50" s="17"/>
      <c r="E50" s="7"/>
      <c r="F50" s="18"/>
      <c r="G50" s="18"/>
      <c r="H50" s="18"/>
      <c r="I50" s="7"/>
    </row>
    <row r="51" spans="1:9" x14ac:dyDescent="0.25">
      <c r="A51" s="7"/>
      <c r="B51" s="24"/>
      <c r="C51" s="7"/>
      <c r="D51" s="17"/>
      <c r="E51" s="7"/>
      <c r="F51" s="18"/>
      <c r="G51" s="18"/>
      <c r="H51" s="18"/>
      <c r="I51" s="7"/>
    </row>
    <row r="52" spans="1:9" x14ac:dyDescent="0.25">
      <c r="A52" s="7"/>
      <c r="B52" s="24"/>
      <c r="C52" s="7"/>
      <c r="D52" s="17"/>
      <c r="E52" s="7"/>
      <c r="F52" s="18"/>
      <c r="G52" s="18"/>
      <c r="H52" s="18"/>
      <c r="I52" s="7"/>
    </row>
    <row r="53" spans="1:9" x14ac:dyDescent="0.25">
      <c r="A53" s="7"/>
      <c r="B53" s="24"/>
      <c r="C53" s="7"/>
      <c r="D53" s="17"/>
      <c r="E53" s="7"/>
      <c r="F53" s="18"/>
      <c r="G53" s="18"/>
      <c r="H53" s="18"/>
      <c r="I53" s="7"/>
    </row>
    <row r="54" spans="1:9" x14ac:dyDescent="0.25">
      <c r="A54" s="7"/>
      <c r="B54" s="24"/>
      <c r="C54" s="7"/>
      <c r="D54" s="17"/>
      <c r="E54" s="7"/>
      <c r="F54" s="18"/>
      <c r="G54" s="18"/>
      <c r="H54" s="18"/>
      <c r="I54" s="7"/>
    </row>
    <row r="55" spans="1:9" x14ac:dyDescent="0.25">
      <c r="A55" s="7"/>
      <c r="B55" s="24"/>
      <c r="C55" s="7"/>
      <c r="D55" s="17"/>
      <c r="E55" s="7"/>
      <c r="F55" s="18"/>
      <c r="G55" s="18"/>
      <c r="H55" s="18"/>
      <c r="I55" s="7"/>
    </row>
    <row r="56" spans="1:9" x14ac:dyDescent="0.25">
      <c r="A56" s="7"/>
      <c r="B56" s="24"/>
      <c r="C56" s="7"/>
      <c r="D56" s="17"/>
      <c r="E56" s="7"/>
      <c r="F56" s="18"/>
      <c r="G56" s="18"/>
      <c r="H56" s="18"/>
      <c r="I56" s="7"/>
    </row>
  </sheetData>
  <autoFilter ref="A5:I16">
    <sortState ref="A6:I19">
      <sortCondition ref="C5:C16"/>
    </sortState>
  </autoFilter>
  <mergeCells count="5">
    <mergeCell ref="A1:I1"/>
    <mergeCell ref="A2:I2"/>
    <mergeCell ref="A4:I4"/>
    <mergeCell ref="A3:C3"/>
    <mergeCell ref="F3:I3"/>
  </mergeCells>
  <phoneticPr fontId="1" type="noConversion"/>
  <pageMargins left="0.7" right="0.7" top="0.75" bottom="0.75" header="0.3" footer="0.3"/>
  <pageSetup paperSize="2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ю 2006-2007</vt:lpstr>
      <vt:lpstr>д 2006-2007</vt:lpstr>
      <vt:lpstr>ю 2008-2009</vt:lpstr>
      <vt:lpstr>д 2008-2009</vt:lpstr>
      <vt:lpstr>ОВЗ 2005-2007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Сарайкин</dc:creator>
  <cp:lastModifiedBy>Андрей</cp:lastModifiedBy>
  <cp:lastPrinted>2020-01-25T06:20:07Z</cp:lastPrinted>
  <dcterms:created xsi:type="dcterms:W3CDTF">2015-08-12T09:41:13Z</dcterms:created>
  <dcterms:modified xsi:type="dcterms:W3CDTF">2020-01-30T04:38:27Z</dcterms:modified>
</cp:coreProperties>
</file>